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640" windowHeight="7635" activeTab="3"/>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24519"/>
</workbook>
</file>

<file path=xl/calcChain.xml><?xml version="1.0" encoding="utf-8"?>
<calcChain xmlns="http://schemas.openxmlformats.org/spreadsheetml/2006/main">
  <c r="C61" i="1"/>
  <c r="C59"/>
  <c r="C58"/>
  <c r="C53"/>
  <c r="C52"/>
  <c r="G28"/>
  <c r="C28"/>
  <c r="G26" i="4" l="1"/>
  <c r="C68" i="1" l="1"/>
  <c r="C67"/>
  <c r="C66"/>
  <c r="C65"/>
  <c r="C64"/>
  <c r="C63"/>
  <c r="C60"/>
  <c r="C57"/>
  <c r="C56"/>
  <c r="C55"/>
  <c r="C54"/>
  <c r="C51"/>
  <c r="C50"/>
  <c r="C49"/>
  <c r="C47"/>
  <c r="C46"/>
  <c r="C45"/>
  <c r="C44"/>
  <c r="C43"/>
  <c r="C42"/>
  <c r="B42"/>
  <c r="C41"/>
  <c r="C39" l="1"/>
  <c r="C38"/>
  <c r="C37"/>
  <c r="C36"/>
  <c r="C34"/>
  <c r="C33"/>
  <c r="C32"/>
  <c r="C31"/>
  <c r="C30"/>
  <c r="C29"/>
  <c r="C27"/>
  <c r="C26"/>
  <c r="G39" i="4"/>
  <c r="G38"/>
  <c r="G54" l="1"/>
  <c r="G52" i="5"/>
  <c r="G44"/>
  <c r="G45"/>
  <c r="G46"/>
  <c r="G47"/>
  <c r="G48"/>
  <c r="G49"/>
  <c r="G50"/>
  <c r="G51"/>
  <c r="G43"/>
  <c r="G37" i="1" l="1"/>
  <c r="G38"/>
  <c r="G39"/>
  <c r="G36"/>
  <c r="G27"/>
  <c r="G29"/>
  <c r="G30"/>
  <c r="G31"/>
  <c r="G32"/>
  <c r="G33"/>
  <c r="G34"/>
  <c r="G26"/>
  <c r="G39" i="5" l="1"/>
  <c r="G38"/>
  <c r="G55" i="4"/>
  <c r="G53"/>
  <c r="G52"/>
</calcChain>
</file>

<file path=xl/sharedStrings.xml><?xml version="1.0" encoding="utf-8"?>
<sst xmlns="http://schemas.openxmlformats.org/spreadsheetml/2006/main" count="771" uniqueCount="257">
  <si>
    <t>шт</t>
  </si>
  <si>
    <t>Внести необходимую информацию</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</si>
  <si>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</si>
  <si>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</si>
  <si>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</si>
  <si>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</si>
  <si>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</si>
  <si>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</si>
  <si>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</si>
  <si>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</si>
  <si>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</si>
  <si>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</si>
  <si>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</si>
  <si>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</si>
  <si>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</si>
  <si>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</si>
  <si>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</si>
  <si>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</si>
  <si>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</si>
  <si>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</si>
  <si>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</si>
  <si>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</si>
  <si>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</si>
  <si>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Стул</t>
  </si>
  <si>
    <t>Рекомендации представителей индустрии (указывается конкретное оборудование)</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</si>
  <si>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</si>
  <si>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</si>
  <si>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</si>
  <si>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</si>
  <si>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</si>
  <si>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</si>
  <si>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</si>
  <si>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</si>
  <si>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</si>
  <si>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</si>
  <si>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</si>
  <si>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 xml:space="preserve">шт ( на 1 конкурсанта) </t>
  </si>
  <si>
    <t>расходные материалы</t>
  </si>
  <si>
    <t>Рабочее место Конкурсанта (расходные материалы по конкурсантов)</t>
  </si>
  <si>
    <t>Расходные материалы на всех конкурсантов и экспертов</t>
  </si>
  <si>
    <t>Ручки</t>
  </si>
  <si>
    <t>Карандаши</t>
  </si>
  <si>
    <t>Бумага</t>
  </si>
  <si>
    <t>Личный инструмент конкурсанта</t>
  </si>
  <si>
    <t xml:space="preserve">Примечание </t>
  </si>
  <si>
    <t xml:space="preserve">Интернет : не требуется	</t>
  </si>
  <si>
    <t>Контур заземления для электропитания и сети слаботочных подключений (при необходимости) : требуется, сопротивление не более 4Ом</t>
  </si>
  <si>
    <t xml:space="preserve">1. Зона для работ предусмотренных в Модулях обязательных к выполнению (инвариант)  (5 рабочих мест) </t>
  </si>
  <si>
    <t xml:space="preserve">Стол антистатический </t>
  </si>
  <si>
    <t xml:space="preserve">Стул антистатический полиуретановый </t>
  </si>
  <si>
    <t>Лупа со светодиодной подсветкой настольная</t>
  </si>
  <si>
    <t>Коврик антистатический</t>
  </si>
  <si>
    <t>Коробка антистатическая заземления</t>
  </si>
  <si>
    <t>Браслет заземления антистатический</t>
  </si>
  <si>
    <t>Браслет регулируемый, растягивающийся, с изолирующей поверхность, сопротивление к земле 1МОм, кнопка 10мм</t>
  </si>
  <si>
    <t>Витой провод заземления антистатический</t>
  </si>
  <si>
    <t>Ультрозвуковая ванна</t>
  </si>
  <si>
    <t>Урна</t>
  </si>
  <si>
    <t>Щетка с совком</t>
  </si>
  <si>
    <t>Измерительное оборудование</t>
  </si>
  <si>
    <t>Источник питания</t>
  </si>
  <si>
    <t xml:space="preserve">Универсальный генератор сигналов </t>
  </si>
  <si>
    <t xml:space="preserve">Цифровой осциллограф реального времени смешанных сигналов </t>
  </si>
  <si>
    <t>Мультиметр цифровой</t>
  </si>
  <si>
    <t>Радиомонтажное оборудование</t>
  </si>
  <si>
    <t xml:space="preserve">Дымоуловитель с угольным фильтром </t>
  </si>
  <si>
    <t xml:space="preserve">Трехканальная паяльная станция с паяльником, вакуумным паяльником и термопинцетом
</t>
  </si>
  <si>
    <t>Наконечники для паяльной станции</t>
  </si>
  <si>
    <t>Антистатический держатель для плат</t>
  </si>
  <si>
    <t>Пожаробезопасная монтажная поверхность</t>
  </si>
  <si>
    <t xml:space="preserve">Оловоотсос </t>
  </si>
  <si>
    <t>Радиомонтажный инструмент</t>
  </si>
  <si>
    <t>Набор пинцетов SMD</t>
  </si>
  <si>
    <t>Бокорезы для электроники</t>
  </si>
  <si>
    <t>Круглогубцы для электроники</t>
  </si>
  <si>
    <t>Плоскогубцы захватные для электроники</t>
  </si>
  <si>
    <t>Тонкогубцы для электроники</t>
  </si>
  <si>
    <t>Нож-скальпель с перовым лезвием</t>
  </si>
  <si>
    <t>Ножницы остроконечные прямые</t>
  </si>
  <si>
    <t>Набор отверток</t>
  </si>
  <si>
    <t>Набор алмазных надфилей 5шт</t>
  </si>
  <si>
    <t>Штангенциркуль 0-200мм</t>
  </si>
  <si>
    <t>Лупа часовая 6х</t>
  </si>
  <si>
    <t>Линейка ученическая</t>
  </si>
  <si>
    <t>Набор для пайки</t>
  </si>
  <si>
    <t>Компьютерная техника</t>
  </si>
  <si>
    <t>Кабели питания</t>
  </si>
  <si>
    <t>Кабель аудио-видео</t>
  </si>
  <si>
    <t xml:space="preserve">Источник бесперебойного питания 1000ВA </t>
  </si>
  <si>
    <t>Программное обеспечение</t>
  </si>
  <si>
    <t>Операционная система для ПК</t>
  </si>
  <si>
    <t>Программное обеспечение для просмотра и редактирования текстовых документов</t>
  </si>
  <si>
    <t>Программное обеспечение для просмотра и редактирования электронных таблиц</t>
  </si>
  <si>
    <t>Программное обеспечение для просмотра файлов в формате PDF</t>
  </si>
  <si>
    <t>Программное обеспечение для просмотра и редактирования растровых изображений</t>
  </si>
  <si>
    <t>Пакет для моделирования электронных схем на основе SPICE моделей</t>
  </si>
  <si>
    <t>САПР печатных плат</t>
  </si>
  <si>
    <t xml:space="preserve">2. Зона для работ предусмотренных в вариативном модуле Б   (5 рабочих мест) </t>
  </si>
  <si>
    <t xml:space="preserve">3. Зона для работ предусмотренных в вариативном модуле Е   (5 рабочих мест) </t>
  </si>
  <si>
    <t>IDE для создания и компиляции проектов формата с/с++ для микроконтроллеров</t>
  </si>
  <si>
    <t>Количество рабочих мест: 5</t>
  </si>
  <si>
    <t>Фильтрующее средство индивидуальной защиты органов дыхания</t>
  </si>
  <si>
    <t>степень защиты FFP2, 12 ПДК, соответствие ГОСТ 12.4.246–2016 (EN 143:2000)</t>
  </si>
  <si>
    <t xml:space="preserve">Халат антистатический
</t>
  </si>
  <si>
    <t>Очки защитные</t>
  </si>
  <si>
    <t>Перчатки для работы с растворителями</t>
  </si>
  <si>
    <t xml:space="preserve">Обеспечение защиты не менее 1 часа, материал: винил/нитрил. </t>
  </si>
  <si>
    <t>Инструмент</t>
  </si>
  <si>
    <t>Для выполнения радиомонтажных работ</t>
  </si>
  <si>
    <t>Оплетка для выпайки</t>
  </si>
  <si>
    <t>Флюс в карандаше</t>
  </si>
  <si>
    <t>Малярная лента</t>
  </si>
  <si>
    <t>Ветошь</t>
  </si>
  <si>
    <t>Жидкость отмывочная (для ультрозвуковых ванн).</t>
  </si>
  <si>
    <t>Аэрозоль спирт изопропанол</t>
  </si>
  <si>
    <t>Пакет упаковочный антистатический</t>
  </si>
  <si>
    <t>Припой 0,5mm² с наполнением флюсом</t>
  </si>
  <si>
    <t>Припой  1mm² с наполнением флюсом</t>
  </si>
  <si>
    <t>Канцелярские товары</t>
  </si>
  <si>
    <t>Ручка ученическая</t>
  </si>
  <si>
    <t>Карандаш</t>
  </si>
  <si>
    <t>Точилка</t>
  </si>
  <si>
    <t>Расходные материалы для модулей В, Г</t>
  </si>
  <si>
    <t xml:space="preserve">Набор радиоэлектронных компонентов и двухсторонняя печатная плата с маской пайки и шелкографией для сборки устройства "Паяльная станция на дискретных элементах". Схема устройства предназначена для регулирования рабочей температуры паяльника с точностью до одного градуса. Индикация рабочей температуры жала паяльника осуществляется с помощью семисегментных индикаторов. Настройка температуры производится с помощью потенциометра. Положение потенциометра и процесс нагрева жала паяльника отображается с помощью линейного индикатора из 14 светодиодов. Технические характеристики: напряжение питания 24В; потребляемых ток не более 3А; диапазон регулирования температуры паяльника 100С-500С; питание от внешнего источника питания; размеры 100ммх100мм. </t>
  </si>
  <si>
    <t xml:space="preserve">2. Зона для работ предусмотренных в вариативном модуле Д   (по количеству конкурсантов) </t>
  </si>
  <si>
    <t xml:space="preserve">Двухсторонняя печатная плата с маской пайки, шелкографией и установленными на нее радиоэлектронными компонентами для ремонта "Паяльная станция на дискретных элементах". Схема устройства предназначена для регулирования рабочей температуры паяльника с точностью до одного градуса. Индикация рабочей температуры жала паяльника осуществляется с помощью семисегментных индикаторов. Настройка температуры производится с помощью потенциометра. Положение потенциометра и процесс нагрева жала паяльника отображается с помощью линейного индикатора из 14 светодиодов. Технические характеристики: напряжение питания 24В; потребляемых ток не более 3А; диапазон регулирования температуры паяльника 100С-500С; питание от внешнего источника питания; размеры 100ммх100мм. </t>
  </si>
  <si>
    <t>Необходимо собрать заранее, либо приобрести в собранном виде</t>
  </si>
  <si>
    <t>Набор для сборки, программирования и изучения микроконтроллеров STM32 "Программно-методический комплекс по компетенции "Электроника"</t>
  </si>
  <si>
    <t>Устройство выпонено на основе отладочной платы NUCLEO-F411RE в корпусе из композитных материалов. Содержит следующие периферийные узлы: четырехразрядный семисегментный динамический дисплей на основе светодиодных индикаторов с общим катодом (два красного и два зеленого цветов), управление дисплеем осуществляется по интерфейсу SPI; матричная клавиатура 3х4 с использованием дешифратора линий сканирования и защитными диодами; четыре тактовых кнопки; пьезоизлучатель; два датчика температуры TMP36; два подстроечных резистора; часы реального времени DS3231 с автономным питанием от батарейки CR2032 и возможностью сброса параметров без отключения питания; шесть светодиодов имитирующих светофор. Подключение периферии к отладочной плате производится на печатной плате без соединительных проводов. Печатная плата макета имеет контрольные точки, выведенные на штыревой разъем для облегчения измерений. Схема коммутации макета должна соответствовать требованиям задания демонстрационного экзамена. В состав входит методическое обеспечение для обучения программированию микроконтроллеров.</t>
  </si>
  <si>
    <t xml:space="preserve">3. Зона для работ предусмотренных в вариативном модуле Е  (по количеству конкурсантов) </t>
  </si>
  <si>
    <t>упаковка</t>
  </si>
  <si>
    <t xml:space="preserve">кг ( на 1 конкурсанта) </t>
  </si>
  <si>
    <t xml:space="preserve">л ( на 1 конкурсанта) </t>
  </si>
  <si>
    <t>Комната экспертов</t>
  </si>
  <si>
    <t xml:space="preserve">кг ( на 1 рабочее место) </t>
  </si>
  <si>
    <t xml:space="preserve">кг (  на 1 рабочее место) </t>
  </si>
  <si>
    <t xml:space="preserve">шт (  на 1 рабочее место) </t>
  </si>
  <si>
    <t xml:space="preserve">л (  на 1 рабочее место) </t>
  </si>
  <si>
    <t>Дополнительный картридж к (МФУ) А4</t>
  </si>
  <si>
    <t>Электричество: 1 подключения к сети  по 220 Вольт</t>
  </si>
  <si>
    <t>МФУ</t>
  </si>
  <si>
    <t>Офисный стул</t>
  </si>
  <si>
    <t>2. Общая зона конкурсной площадки (оборудование, инструмент, мебель, канцелярия)</t>
  </si>
  <si>
    <t>Субъект Российской Федерации: Республика Башкортостан РФ</t>
  </si>
  <si>
    <t>Подведение/ отведение ГХВС (при необходимости) : не требуется</t>
  </si>
  <si>
    <t>Подведение сжатого воздуха (при необходимости): не требуется</t>
  </si>
  <si>
    <r>
      <t>Количество конкурсантов (команд):</t>
    </r>
    <r>
      <rPr>
        <b/>
        <sz val="11"/>
        <color rgb="FFFF0000"/>
        <rFont val="Times New Roman"/>
        <family val="1"/>
        <charset val="204"/>
      </rPr>
      <t xml:space="preserve"> </t>
    </r>
    <r>
      <rPr>
        <b/>
        <sz val="11"/>
        <rFont val="Times New Roman"/>
        <family val="1"/>
        <charset val="204"/>
      </rPr>
      <t>5</t>
    </r>
  </si>
  <si>
    <t xml:space="preserve">Освещение: Верхнее искусственное освещение ( не менее 300 люкс) </t>
  </si>
  <si>
    <t xml:space="preserve">Интернет : Подключение  моноблока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</si>
  <si>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(при необходимости) : сопротивление не более 4Ом</t>
  </si>
  <si>
    <t>Технический эксперт: Михайлов Даниил  Владимирович</t>
  </si>
  <si>
    <t>Технический эксперт: Михайлов Даниил Владимирович</t>
  </si>
  <si>
    <t>Базовая организация расположения конкурсной площадки: Государственное бюджетное образовательное учреждение Уфимский колледж радиоэлектроники телекоммуникаций и безопасности</t>
  </si>
  <si>
    <r>
      <t>Адрес базовой организации:</t>
    </r>
    <r>
      <rPr>
        <b/>
        <sz val="11"/>
        <color rgb="FFFF0000"/>
        <rFont val="Times New Roman"/>
        <family val="1"/>
        <charset val="204"/>
      </rPr>
      <t xml:space="preserve"> </t>
    </r>
    <r>
      <rPr>
        <b/>
        <sz val="11"/>
        <rFont val="Times New Roman"/>
        <family val="1"/>
        <charset val="204"/>
      </rPr>
      <t>г.Уфа, ул.Генерала Горбатова, 11</t>
    </r>
  </si>
  <si>
    <r>
      <t>Главный эксперт:</t>
    </r>
    <r>
      <rPr>
        <b/>
        <sz val="11"/>
        <color rgb="FFFF0000"/>
        <rFont val="Times New Roman"/>
        <family val="1"/>
        <charset val="204"/>
      </rPr>
      <t xml:space="preserve"> </t>
    </r>
    <r>
      <rPr>
        <b/>
        <sz val="11"/>
        <rFont val="Times New Roman"/>
        <family val="1"/>
        <charset val="204"/>
      </rPr>
      <t>Альметова Лилия Илфатовна, 89872595359,  rahmatova.liliya@mail.ru</t>
    </r>
  </si>
  <si>
    <r>
      <t>Покрытие пола: ламинат</t>
    </r>
    <r>
      <rPr>
        <sz val="11"/>
        <color rgb="FFFF0000"/>
        <rFont val="Times New Roman"/>
        <family val="1"/>
        <charset val="204"/>
      </rPr>
      <t xml:space="preserve"> </t>
    </r>
    <r>
      <rPr>
        <sz val="11"/>
        <rFont val="Times New Roman"/>
        <family val="1"/>
        <charset val="204"/>
      </rPr>
      <t xml:space="preserve"> - 36 м2 на всю зону</t>
    </r>
  </si>
  <si>
    <t>Освещение: Верхнее искусственное освещение ( не менее 150 люкс)</t>
  </si>
  <si>
    <t>Площадь зоны:  36 кв.м.</t>
  </si>
  <si>
    <t>Площадь зоны: 36 кв.м.</t>
  </si>
  <si>
    <r>
      <rPr>
        <sz val="16"/>
        <color theme="0"/>
        <rFont val="Times New Roman"/>
        <family val="1"/>
        <charset val="204"/>
      </rPr>
      <t>Инфраструктурный лист для оснащения конкурсной площадки Чемпионата Региональный этап</t>
    </r>
    <r>
      <rPr>
        <sz val="16"/>
        <rFont val="Times New Roman"/>
        <family val="1"/>
        <charset val="204"/>
      </rPr>
      <t xml:space="preserve">
</t>
    </r>
    <r>
      <rPr>
        <b/>
        <sz val="16"/>
        <color theme="0"/>
        <rFont val="Times New Roman"/>
        <family val="1"/>
        <charset val="204"/>
      </rPr>
      <t>Электроника</t>
    </r>
  </si>
  <si>
    <t>Покрытие пола: ламинат  - 36 м2 на всю зону</t>
  </si>
  <si>
    <t>Контур заземления для электропитания и сети слаботочных подключений (при необходимости) : не требуется</t>
  </si>
  <si>
    <t>Материал: ЛДСП 
Цвет: серый
Размеры: 1400х600х750 мм</t>
  </si>
  <si>
    <t>Материал обивки: ткань
Цвет обивки: синий 
Материал каркаса:металл
805х540х600 мм</t>
  </si>
  <si>
    <t>Материал: ЛДСП
2-местная 1200Х500</t>
  </si>
  <si>
    <t xml:space="preserve">Парта с сидением </t>
  </si>
  <si>
    <t>Тип: силовая 
Напряжение 220В</t>
  </si>
  <si>
    <t>Объем — 14 л.
Материал — полипропилен.</t>
  </si>
  <si>
    <t>Освещение: Верхнее искусственное освещение ( не менее 300 люкс)</t>
  </si>
  <si>
    <t>Покрытие пола: ламинат на всю зону</t>
  </si>
  <si>
    <t>Моноблок</t>
  </si>
  <si>
    <t>Диагональ 23.8"
Процессор Intel Core i9 10900, 32ГБ
Процессор, частота 2.8 ГГц (5.2 ГГц, в режиме Turbo)
SSD 512ГБ 
 NVIDIA GeForce GTX 1650 - 4096 Мб
Windows 10 Professional
Клавиатура+мышь в комплекте</t>
  </si>
  <si>
    <t>Вид печати: цветная
Максимальный формат печати: A4
Скорость ч/б печати (A4), в стр/мин: 27
Максимальное разрешение ч/б печати, в DPI: 600x600
Автоматическая двусторонняя печать: Да
Разрешение сканера, в DPI: 600x600
Максимальное разрешение копира, в DPI: 600x600
Скорость копирования (A4), в стр/мин: 27</t>
  </si>
  <si>
    <t>Материал: ЛДСП 
Размеры:1200х500х700 мм.</t>
  </si>
  <si>
    <t>Viking ESD
Тип опоры: L,  1500 мм, 
Глубина столешницы:   800 мм,
1. SH Полка  1 шт. 
2. LLL Светильник под нижней полкой 1 шт. 
3 LFS - Кронштейн рамы светильника
4 LF - Рама для крепления верхнего светильника c инструментальным рельсом
5 TLL - Светильник верхнего освещения
6 PDU - Блок электрических розеток
7 TC03 - Подвесная тумба на три ящика</t>
  </si>
  <si>
    <t>5-ти лучевое основание с 5-ю проводящими колесами
Безопасный газ-лифт
Высота газ-лифта регулируется от 380 до 510 мм
ESD</t>
  </si>
  <si>
    <t>Размеры:610х900 мм 
Типовое сопротивление к земле: RG = 100 - 110 Ом. 
Cтойкость к нагреву и припою. 
Oбъемная проводимость. 
2 кнопки 10 мм, скругленные углы.</t>
  </si>
  <si>
    <t>Cоединение: 2 кнопки по 10 мм и разъем под штекер 4 мм типа “банан” (резистор 1 МOм для каждого входа).</t>
  </si>
  <si>
    <t>Длина: 2 м;
Тип провода: витой;
Разъемы под кнопки: 10 мм, 10 мм;</t>
  </si>
  <si>
    <t>Щётка-смётка с резинкой, совок в комплекте. Укороченная ручка. Для уборки рабочих поверхностей.</t>
  </si>
  <si>
    <t>OWON ODP3031
2 независимых регулируемых канала + канал фиксированных напряжений 5 В с выходным током до 3 А
Выходное напряжение каждого регулируемого канала: 0~30 В, точность установки 1 мВ
Выходной ток каждого регулируемого канала: 0~3 А, точность установки 1 мA
Индикация: 3-разрядный TFT LСD-дисплей 9.9 см (480x320 пикселей)
Память до 10 групп системных настроек
Память до 100 групп характеристик для создания сигналов произвольной формы
Защита от перегрузки и переполюсовки
Интерфейсы Owon ODP3032: USB 2.0 (host и device), RS232</t>
  </si>
  <si>
    <t>Rigol DG4102
2 канала. 
Диапазон: 1 мкГц...100 МГц (Sin). 
Амплитуда вых. сигнала до 10 Впп; 
150 встроенных форм сигналов. 
Частота сэмплир.: 500 Мвыб.; 
ЦАП - 14 бит; 
глубина записи - 16К. 
Фазовый сдвиг: 0..360. 
Модуляция: AM, FM, PM, ASK, FSK, PSK, BPSK, QPSK, 3FSK, 4FSK, OSK, PWM; режим качания частоты; режим пачек импульсов. Частотомер 200 МГц. DDS технология. Погрешность опорного генератора: 2 ppm. Интерфейс: USB device, USB host, LAN (поддержка LXI класс С)</t>
  </si>
  <si>
    <t>RIGOL MSO5204
4 аналоговых + 16 цифровых (опция) каналов.
Полоса пропускания - 200 МГц.
Максимальная частота дискретизации - 8 Гвыб/с (4 Гвыб/сек - два канала, 2 Гвыб/с каждый канал).
Максимальная память - 100 М точек (200 М -опция).
АЦП 8 бит.
Скорость захвата 500000 осц./сек.
Анализ осциллограмм (до 450000 кадров).
Расширенная синхронизация (12 типов штатно), протоколы последовательных шин (опция) I2C, RS-232, UART, SPI, CAN, FlexRay, LIN, I2S, и MIL-STD-1553.
Зональный запуск.
Декодирование протоколов (опция).
41 тип автоизмерений.
Математические функции. Статистика. БПФ. Цифровой вольтметр. Частотомер.
Интерфейс: USB-host, USB-device, LAN (c VNC Web), HDMI; GPIB (опция).
Дисплей: 9", цветной, сенсорный, 1024 х 600 пикс.</t>
  </si>
  <si>
    <t xml:space="preserve">MS8229
Автоматический и ручной выбор пределов измерений. Функция DATA HOLD.Проверка полупроводниковых диодов и прозвонка электрических цепей. 
Питание от 3 х ААА батареек.
Постоянное напряжение U= 400 мВ / 4 В / 40 В / 400 В / 1000 В (±0.7%)
Переменное напряжение U~ 400мВ /4 В / 40 В / 400 В (±0.8%) / 700 В (±1.0%)
Постоянный ток I= 400мкА / 4000мкА / 40 мА / 400мА (±1.2%) / 10 А (±2.0%)
Переменный ток I ~ 400мкА / 4000мкА / 40 мА / 400мА (±1.5%) / 10 А (±3.0%)
Сопротивление R 400 Ом / 4 кОм / 40 кОм / 400 кОм / 4 МОм / 40 МОм (±1.2%)
Емкость C 50 нФ / 500 нФ / 5 мкФ / 50 мкФ /200мкФ (±3.0%)
Температура - 20 °C - +1000 °C(±3.0%) 0°F - 1800°F (±3.0%) </t>
  </si>
  <si>
    <t>Weller FT91017699N  Zero Smog TL Kit 2 FN
Блок вытяжки от 1 до 2 рабочих мест.
Напряжение: 220 - 240 В, 50/60 Гц 
Мощность 120 Вт
Максимальный вакуум: 3000 Па 
Поглощающая способность: 190 м³ / ч 
Уровень шума на расстоянии 1 метра: 50 дБ (А)
Фильтр Префильтр M5
Компактный фильтр H13, фильтр с активированным углем
Антистатическая защита ESD</t>
  </si>
  <si>
    <t>Паяльная станция WXR 3032 включает в себя блок питания, паяльник и демонтажный паяльник, термовоздушный паяльник, вакуумный захват.
Электропитание: 220В, 50Гц.
Одновременная работа 3 каналов по 200 Вт каждый
Максимальная мощность - 600 Вт
Температурный диапазон:
100 °C - 450 °C для паяльников;
50 °С – 550 °С для пайки горячим воздухом
Стабильность температуры: ± 2º С
Максимальный воздушный поток: 18 л/мин (для горячего воздуха 15 л/мин)
Максимальный вакуум 0.7 бар
ESD-защита</t>
  </si>
  <si>
    <t>Набор жал для  паяльной станции Weller WXR 3032: 
XDS 1, XDS 3, XDS 6, XNT 1L, XNT S конической формы, 0,4 мм; Weller XNT F; Weller XNT 1SCNW;Weller XNT 1S;Weller XNT CC 45° ;Weller XNT BB 45°; Weller XNT AA 45° ;Weller XNT 1 ; Weller XNT 1LX круглое, удлиненное, 0, 2 мм, 42, 8 мм; Weller XNT 1SLX ; Weller XNT KN; Weller XNT GW1; Weller XNT GW2; Weller XNT H ;Weller XNT 1X; Weller R06 ; Weller R02 ;Weller Q04; Weller Q02</t>
  </si>
  <si>
    <t>Weller ESF 120 ESD 
Максимальный размер, мм: 160х235; 
Поворот на 360° (с шагом в 15°); 
Мягкое покрытие крепления компонентов; Антистатическая защита.</t>
  </si>
  <si>
    <t>Размер300x450 мм. Максимальная температура не менее 500 С.
Оснащена разными отсеками для деталей и основной рабочей зоной
Материал силикон.
Антистатическое исполнение.</t>
  </si>
  <si>
    <t xml:space="preserve">SH-817B
Алюминиевый корпус со специальным покрытием.
Легкая замена насадки.
Вес: 84г. </t>
  </si>
  <si>
    <t>ОДА Сервис 2 л ODA-LQ20
Емкость 2л, Потребляемая мощность 60 Вт,
Нагрев - от 0 до 80 °С
Мощность нагрева - 100 Вт
Частота - 40 кГц
Кол-во излучателей - 1 х 60 Вт
Мощность ванны - 160 Вт
Объем ванны - 2 л
Размер ванны - 150х138х100 мм</t>
  </si>
  <si>
    <t>Пинцет 2a-sa, 3CB-sa, 105-sa, 1PK-104T
Плоский наконечний; закругленный 120 мм
 Плоский наконейник; закругленный 130 мм
изогнутый 45 наконечник, 120 мм
изогнутый 120 наконечник, 110мм</t>
  </si>
  <si>
    <t xml:space="preserve">PK-211
Диаметр прутка 0,8 мм
Тип антистатический
Тип губок диагональные
Длина, мм 120
Материал: высоуглеродистая сталь </t>
  </si>
  <si>
    <t>PK-501D
Антистатическая защита. Работа с проволкой, диаметром от 0,3мм. Материал: сталь. Винтовое соединение, электроизолированные двухкомпонентные рукоятки, оснащение возвратной пружиной.</t>
  </si>
  <si>
    <t>170 мм, классической формы, черные</t>
  </si>
  <si>
    <t>HT-16 (HY-16) REXANT для выполнения высокоточных механических работ, включает в себя: 
отвертки шлицевые – 6 штук разных размеров (1.0мм; 1.4мм; 2.0мм; 2.4мм; 3.0мм; 3.5мм); отвертки крестообразные – 4 штуки (#0-2; #0; #1-2; #1-1); отвертки под внутренний шестигранник - 3 штуки (1.5; 2.0; 2.5); отвертки под внешний шестигранник - 3 штуки (3.0; 4.0; 5.0)</t>
  </si>
  <si>
    <t>набор 6 инструментов с разными сечениями.
Материал рукояти пластик
Форма:плоский/полукруглый/круглый/треугольный/квадратный</t>
  </si>
  <si>
    <t>Материал: пластик 
Длина: 30 см
Цвет: черный</t>
  </si>
  <si>
    <t xml:space="preserve">1920x1080 60 Гц, IPS, 5 мс, 1000 : 1, 250 Кд/м², DVI-D, DisplayPort, HDMI, VGA (D-sub), USB х4 шт </t>
  </si>
  <si>
    <t>Монитор ЖК</t>
  </si>
  <si>
    <t xml:space="preserve">Диагональ 23.8"
Процессор Intel Core i9 10900, 32ГБ
Процессор, частота 2.8 ГГц (5.2 ГГц, в режиме Turbo)
SSD 512ГБ 
 NVIDIA GeForce GTX 1650 - 4096 Мб
Windows 10 Professional
Клавиатура+мышь в комплекте"
</t>
  </si>
  <si>
    <t xml:space="preserve"> Шнур электрический силовой предназначен для подключения электрооборудования, оснащенного гнездом IEC 60320-1 C14, к сети переменного тока до 250В. . Длина 2 м.</t>
  </si>
  <si>
    <t xml:space="preserve">Кабель аудио-видео HDMI (m) - HDMI (m) , ver 1.4, длина1.8м </t>
  </si>
  <si>
    <t>Память USB</t>
  </si>
  <si>
    <t>Память USB Flash 16 Гбайт</t>
  </si>
  <si>
    <t>2000 ВА, Мин. входное напряжение 176 В
Макс. входное напряжение  300 В
Мин. входная частота 45 Гц
Макс. входная частота 65 Гц
Стабильность выходного напряжения 
± 1 %
защита от короткого замыкания, защита от перегрузки</t>
  </si>
  <si>
    <t>Microsoft Windows 10</t>
  </si>
  <si>
    <t xml:space="preserve">Microsoft Office </t>
  </si>
  <si>
    <t>Adobe Acrobat Reader DC</t>
  </si>
  <si>
    <t>STM32CubeIDE, Last actual verison</t>
  </si>
  <si>
    <t>Delta Design</t>
  </si>
  <si>
    <t>Paint</t>
  </si>
  <si>
    <t>Покрытие пола: линолиум - 36  м2 на всю зону</t>
  </si>
  <si>
    <t>Халат антистатический, рассеивающий статические заряды
Типовое поверхностное сопротивление RS= 10^5 - 10^7 Ом (рукав-рукав)
Материал: полиэстер 63%, хлопок 34 %, проводящие углеродные волокна 4%</t>
  </si>
  <si>
    <t>Габариты, мм 200х50х30
Цвет линз: Прозрачные.
Материал линз: поликарбонат
Материал оправы: полимер/TPE
Защита: от механических воздействий, УФ излучения</t>
  </si>
  <si>
    <r>
      <t>Покрытие пола: антистатический линолиум (или аналогичное)</t>
    </r>
    <r>
      <rPr>
        <sz val="11"/>
        <color rgb="FFFF0000"/>
        <rFont val="Times New Roman"/>
        <family val="1"/>
        <charset val="204"/>
      </rPr>
      <t xml:space="preserve">  </t>
    </r>
    <r>
      <rPr>
        <sz val="11"/>
        <rFont val="Times New Roman"/>
        <family val="1"/>
        <charset val="204"/>
      </rPr>
      <t>- 36 м2 на всю зону</t>
    </r>
  </si>
  <si>
    <t xml:space="preserve">Освещение: Допустимо верхнее искусственное освещение ( не менее 300 люкс) </t>
  </si>
  <si>
    <t xml:space="preserve">Sn99Ag+ (Sn99Cu0,7Ag0.3NiGe) Тр ISO-Core "Clear" (0.5мм) </t>
  </si>
  <si>
    <t xml:space="preserve">Sn99Ag+ (Sn99Cu0,7Ag0.3NiGe) Тр ISO-Core "Clear" (1.5мм) </t>
  </si>
  <si>
    <t>Впитывающая припой медная плетеная лента с безотмывочным флюсом на антистатической катушке WICK NC 1.5, ширина 1,5мм, длина 1,6 м</t>
  </si>
  <si>
    <t>Слабоактивированный, некоррозионный, не требующий обязательной отмывки.
Состояние: гель. 
Рекомендуемая температура пайки- для пайки оловянно-свинцовыми припоями - от +220 до +225°С; для бессвинцовой пайки - до +300°С.</t>
  </si>
  <si>
    <t>Толщина, мкм: 130 Ширина, мм: 50 Длина, м: 50</t>
  </si>
  <si>
    <t>антистатическая
Размеры 30 х 30 см</t>
  </si>
  <si>
    <t>SOLINS FA+ , 0.5л (концентрат)
Высокоэффективная промывочная жидкость на основе модифицированных спиртовых соединений.
Вес, г 490</t>
  </si>
  <si>
    <t>Внешний вид: прозрачная, бесцветная жидкость
Запах: спиртовой
Плотность при 25ºС: 0,785 г/см³
Температура воспламенения: 11,7ºС
Остатки после испарения: нет
Степень очистки: 99,9%
Совместимость с материалами: отличная
Содержание воды: &lt;0,1%
Испарение: быстрое и полное
Вязкость: 2,43 сП
Поверхностное напряжение: 22,8 мН/м
Диэлектрическая постоянная(20ºС): 18,6</t>
  </si>
  <si>
    <t xml:space="preserve"> 250x300, Пакет упаковочный антистатический нейтральный 
толщина 80 мкм</t>
  </si>
  <si>
    <t>Фонарик с SOS-сигналом. DIY набор для сборки.</t>
  </si>
  <si>
    <r>
      <t>Покрытие пола: антистатический линолиум (или аналогичное)</t>
    </r>
    <r>
      <rPr>
        <sz val="11"/>
        <color rgb="FFFF0000"/>
        <rFont val="Times New Roman"/>
        <family val="1"/>
        <charset val="204"/>
      </rPr>
      <t xml:space="preserve">  -</t>
    </r>
    <r>
      <rPr>
        <sz val="11"/>
        <rFont val="Times New Roman"/>
        <family val="1"/>
        <charset val="204"/>
      </rPr>
      <t xml:space="preserve"> 36 м2 на всю зону</t>
    </r>
  </si>
  <si>
    <t>Площадь зоны:36 кв.м.</t>
  </si>
  <si>
    <t>корпус тонир. синий, 0,7 мм, синяя</t>
  </si>
  <si>
    <t>2B, без резинки, заточенный</t>
  </si>
  <si>
    <t>80 г/м2, А4, 500 л.</t>
  </si>
  <si>
    <t>картридж черный, 2300 страниц</t>
  </si>
  <si>
    <t>металлическая клиновидная</t>
  </si>
  <si>
    <t>Рассчитана на 7 человек. Аптечка содержит обезболивающие средства, дезинфицирующие вещества и перевязочные материалы. Упакована в пластиковый футляр</t>
  </si>
  <si>
    <t>тип огнетушащего вещества: углекислотный
способ срабатывания: ручной
класс пожара: E, C, B</t>
  </si>
  <si>
    <t>пластиковый диспенсер для налива воды из 19-литровой бутыли</t>
  </si>
  <si>
    <t>Фонарик с SOS-сигналом. DIY набор для поиска неисправностей.</t>
  </si>
  <si>
    <t>Интерфейс: компьютерный вход (D-sub 15 pin)х2 и выход х1; RCA-вход, S-video вход (Mini DIN 4pin), звуковой вход/выход mini-jack, USB (Type mini B), RS232 (DB-9pin), IR Receiver, Динамик 2 Вт
Потребляемая мощность
стандарт - 270 Вт, эко-режим - 220 Вт, в режиме ожидания &lt;0,5 Вт</t>
  </si>
  <si>
    <t>Проектор BENQ MX507 с проекционным экраном</t>
  </si>
  <si>
    <t>Рабочее место</t>
  </si>
  <si>
    <t>Даты проведения: 16.04.23 - 21.04.23</t>
  </si>
  <si>
    <t>Даты проведения:16.04.23 - 21.04.23</t>
  </si>
  <si>
    <t xml:space="preserve">Электричество: 5 подключения к сети  по (220 Вольт)	</t>
  </si>
  <si>
    <t>Антистатическая защита. 
Материал: легированная сталь. 
Головка прямая
Длина 115 мм</t>
  </si>
  <si>
    <t xml:space="preserve">Антистатическая защита. 
Материал: легированная сталь. 
Длина:145 мм
</t>
  </si>
  <si>
    <t>Скальпель остроконечный .
Материал: высококачественная нержавеющая сталь
145 см, d=8 мм</t>
  </si>
  <si>
    <t>Тип нониусный
Глубиномер да
Измерение в мм
Материал сталь
Погрешность 50 мкм
Размер шага 0.05 мм</t>
  </si>
  <si>
    <t>Лупа часовая предназначена для проведения точных работ с мелкими деталями наблюдаемых объектов. 
Кратность 6</t>
  </si>
  <si>
    <t>Ручки изготовлены из пластмассы. 
В набор входят: прижим, вилка, крючок, шабер, шило, кисточка.</t>
  </si>
  <si>
    <t>Лупа с лампой для равномерного освещения рабочего места, лампа оснащена стеклянной увеличительной линзой.
Кратность увеличения: 8
напряжение питания: АС 220-230 В, 50 Гц
потребляемая мощность подсветки: 22 Вт
Струбцинное крепление к столу.</t>
  </si>
  <si>
    <t xml:space="preserve">Возможность ношения с корригирующими очками
Оптический класс: 1. Бесцветные. Материал: поликарбонат, панорамное защитное стекло для защиты глаз спереди, сверху и с боков от механических воздействий, абразива, УФ-излучения. Защитное стекло устойчиво к химическим веществам, растворам кислот и щелочей, растворителям. </t>
  </si>
  <si>
    <t>Unisex , длина 3/4. Соответствует стандарту IEC 61340-5-1. Типовое поверхностное сопротивление RS= 10e5 - 10e7 Ом (рукав-рукав). 
Материал: полиэстер, хлопок 35 %, проводящие углеродные волокна 4%. Сетка из проводящих волокон шагом  4 мм. Плотность материала: 156 г/м2. Время стекания заряда IEC 61340-2-1 0,5 – 0,9 сек.</t>
  </si>
  <si>
    <t>Электричество: 3 подключения к сети  по 220 Вольт</t>
  </si>
  <si>
    <t>Количество экспертов (в том числе с главным экспертом): 7</t>
  </si>
  <si>
    <r>
      <rPr>
        <sz val="16"/>
        <color theme="0"/>
        <rFont val="Times New Roman"/>
        <family val="1"/>
        <charset val="204"/>
      </rPr>
      <t>Инфраструктурный лист для оснащения конкурсной площадки Чемпионата Региональный этап</t>
    </r>
    <r>
      <rPr>
        <sz val="16"/>
        <rFont val="Times New Roman"/>
        <family val="1"/>
        <charset val="204"/>
      </rPr>
      <t xml:space="preserve">
</t>
    </r>
    <r>
      <rPr>
        <b/>
        <i/>
        <sz val="16"/>
        <color theme="0"/>
        <rFont val="Times New Roman"/>
        <family val="1"/>
        <charset val="204"/>
      </rPr>
      <t>Электроника</t>
    </r>
  </si>
  <si>
    <t>Площадь зоны: 58,2  кв.м.</t>
  </si>
</sst>
</file>

<file path=xl/styles.xml><?xml version="1.0" encoding="utf-8"?>
<styleSheet xmlns="http://schemas.openxmlformats.org/spreadsheetml/2006/main">
  <fonts count="20">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6"/>
      <color theme="0"/>
      <name val="Times New Roman"/>
      <family val="1"/>
      <charset val="204"/>
    </font>
    <font>
      <b/>
      <sz val="11"/>
      <name val="Calibri"/>
      <family val="2"/>
      <charset val="204"/>
    </font>
    <font>
      <sz val="10"/>
      <name val="Times New Roman"/>
      <family val="1"/>
      <charset val="204"/>
    </font>
    <font>
      <u/>
      <sz val="11"/>
      <color theme="10"/>
      <name val="Calibri"/>
      <family val="2"/>
      <charset val="204"/>
    </font>
    <font>
      <u/>
      <sz val="11"/>
      <color theme="10"/>
      <name val="Calibri"/>
      <family val="2"/>
      <scheme val="minor"/>
    </font>
    <font>
      <b/>
      <i/>
      <sz val="16"/>
      <color theme="0"/>
      <name val="Times New Roman"/>
      <family val="1"/>
      <charset val="204"/>
    </font>
    <font>
      <b/>
      <sz val="16"/>
      <color theme="0"/>
      <name val="Times New Roman"/>
      <family val="1"/>
      <charset val="204"/>
    </font>
    <font>
      <sz val="11"/>
      <color theme="1"/>
      <name val="Arial"/>
      <family val="2"/>
      <charset val="204"/>
    </font>
    <font>
      <u/>
      <sz val="11"/>
      <color theme="10"/>
      <name val="Arial"/>
      <family val="2"/>
    </font>
    <font>
      <u/>
      <sz val="11"/>
      <color rgb="FF0000FF"/>
      <name val="Calibri"/>
      <family val="2"/>
      <charset val="204"/>
    </font>
    <font>
      <sz val="11"/>
      <color theme="1"/>
      <name val="Calibri"/>
      <family val="2"/>
      <scheme val="minor"/>
    </font>
  </fonts>
  <fills count="11">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9"/>
      </patternFill>
    </fill>
    <fill>
      <patternFill patternType="solid">
        <fgColor theme="0"/>
        <bgColor indexed="64"/>
      </patternFill>
    </fill>
    <fill>
      <patternFill patternType="solid">
        <fgColor rgb="FFFFFFFF"/>
        <bgColor rgb="FFFFFFFF"/>
      </patternFill>
    </fill>
  </fills>
  <borders count="5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
      <left/>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medium">
        <color rgb="FF000000"/>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medium">
        <color rgb="FF000000"/>
      </bottom>
      <diagonal/>
    </border>
    <border>
      <left style="thin">
        <color indexed="64"/>
      </left>
      <right/>
      <top style="thin">
        <color rgb="FF000000"/>
      </top>
      <bottom style="medium">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medium">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bottom/>
      <diagonal/>
    </border>
    <border>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s>
  <cellStyleXfs count="9">
    <xf numFmtId="0" fontId="0" fillId="0" borderId="0"/>
    <xf numFmtId="0" fontId="1" fillId="0" borderId="0"/>
    <xf numFmtId="0" fontId="12" fillId="0" borderId="0" applyNumberFormat="0" applyFill="0" applyBorder="0" applyAlignment="0" applyProtection="0"/>
    <xf numFmtId="0" fontId="13" fillId="0" borderId="0" applyNumberFormat="0" applyFill="0" applyBorder="0" applyAlignment="0" applyProtection="0"/>
    <xf numFmtId="0" fontId="16"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8" fillId="0" borderId="0" applyNumberFormat="0" applyFill="0" applyBorder="0" applyAlignment="0" applyProtection="0"/>
    <xf numFmtId="0" fontId="19" fillId="0" borderId="0"/>
  </cellStyleXfs>
  <cellXfs count="188">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 xfId="1" applyFont="1" applyBorder="1" applyAlignment="1">
      <alignment horizontal="center" vertical="center" wrapText="1"/>
    </xf>
    <xf numFmtId="0" fontId="2" fillId="0" borderId="2" xfId="1" applyFont="1" applyBorder="1" applyAlignment="1">
      <alignment horizontal="left" vertical="center" wrapText="1"/>
    </xf>
    <xf numFmtId="0" fontId="1" fillId="0" borderId="0" xfId="1"/>
    <xf numFmtId="0" fontId="1" fillId="0" borderId="0" xfId="1"/>
    <xf numFmtId="0" fontId="1" fillId="0" borderId="0" xfId="1"/>
    <xf numFmtId="0" fontId="1" fillId="0" borderId="0" xfId="1"/>
    <xf numFmtId="0" fontId="2" fillId="0" borderId="15" xfId="1" applyFont="1" applyBorder="1" applyAlignment="1">
      <alignment horizontal="center" vertical="center" wrapText="1"/>
    </xf>
    <xf numFmtId="0" fontId="11" fillId="8" borderId="24" xfId="0" applyNumberFormat="1" applyFont="1" applyFill="1" applyBorder="1" applyAlignment="1">
      <alignment horizontal="justify" vertical="justify" wrapText="1"/>
    </xf>
    <xf numFmtId="0" fontId="11" fillId="8" borderId="24" xfId="0" applyNumberFormat="1" applyFont="1" applyFill="1" applyBorder="1" applyAlignment="1">
      <alignment horizontal="left" vertical="top" wrapText="1"/>
    </xf>
    <xf numFmtId="0" fontId="11" fillId="8" borderId="24" xfId="0" applyNumberFormat="1" applyFont="1" applyFill="1" applyBorder="1" applyAlignment="1">
      <alignment vertical="top" wrapText="1"/>
    </xf>
    <xf numFmtId="0" fontId="11" fillId="8" borderId="24" xfId="2" applyNumberFormat="1" applyFont="1" applyFill="1" applyBorder="1" applyAlignment="1">
      <alignment horizontal="left" vertical="top" wrapText="1"/>
    </xf>
    <xf numFmtId="0" fontId="11" fillId="8" borderId="24" xfId="0" applyNumberFormat="1" applyFont="1" applyFill="1" applyBorder="1" applyAlignment="1">
      <alignment vertical="justify" wrapText="1"/>
    </xf>
    <xf numFmtId="0" fontId="11" fillId="8" borderId="24" xfId="0" applyNumberFormat="1" applyFont="1" applyFill="1" applyBorder="1" applyAlignment="1">
      <alignment horizontal="justify" vertical="top" wrapText="1"/>
    </xf>
    <xf numFmtId="0" fontId="11" fillId="9" borderId="24" xfId="0" applyFont="1" applyFill="1" applyBorder="1" applyAlignment="1">
      <alignment vertical="top" wrapText="1"/>
    </xf>
    <xf numFmtId="0" fontId="11" fillId="9" borderId="24" xfId="0" applyFont="1" applyFill="1" applyBorder="1" applyAlignment="1">
      <alignment horizontal="left" vertical="top" wrapText="1"/>
    </xf>
    <xf numFmtId="0" fontId="2" fillId="0" borderId="18" xfId="1" applyFont="1" applyBorder="1" applyAlignment="1">
      <alignment horizontal="center" vertical="center" wrapText="1"/>
    </xf>
    <xf numFmtId="0" fontId="11" fillId="8" borderId="31" xfId="0" applyNumberFormat="1" applyFont="1" applyFill="1" applyBorder="1" applyAlignment="1">
      <alignment horizontal="justify" vertical="top" wrapText="1"/>
    </xf>
    <xf numFmtId="0" fontId="2" fillId="0" borderId="36" xfId="1" applyFont="1" applyBorder="1"/>
    <xf numFmtId="0" fontId="11" fillId="9" borderId="24" xfId="1" applyFont="1" applyFill="1" applyBorder="1" applyAlignment="1">
      <alignment vertical="justify" wrapText="1"/>
    </xf>
    <xf numFmtId="0" fontId="11" fillId="8" borderId="24" xfId="1" applyNumberFormat="1" applyFont="1" applyFill="1" applyBorder="1" applyAlignment="1">
      <alignment horizontal="left" vertical="justify" wrapText="1"/>
    </xf>
    <xf numFmtId="0" fontId="11" fillId="8" borderId="24" xfId="3" applyNumberFormat="1" applyFont="1" applyFill="1" applyBorder="1" applyAlignment="1">
      <alignment horizontal="left" vertical="top" wrapText="1"/>
    </xf>
    <xf numFmtId="0" fontId="11" fillId="9" borderId="24" xfId="1" applyNumberFormat="1" applyFont="1" applyFill="1" applyBorder="1" applyAlignment="1">
      <alignment horizontal="left" vertical="justify" wrapText="1"/>
    </xf>
    <xf numFmtId="0" fontId="11" fillId="9" borderId="24" xfId="0" applyFont="1" applyFill="1" applyBorder="1" applyAlignment="1">
      <alignment vertical="justify" wrapText="1"/>
    </xf>
    <xf numFmtId="0" fontId="11" fillId="9" borderId="24" xfId="0" applyFont="1" applyFill="1" applyBorder="1" applyAlignment="1">
      <alignment horizontal="left" vertical="justify" wrapText="1"/>
    </xf>
    <xf numFmtId="0" fontId="4" fillId="0" borderId="38" xfId="1" applyFont="1" applyBorder="1" applyAlignment="1">
      <alignment horizontal="center" vertical="center" wrapText="1"/>
    </xf>
    <xf numFmtId="0" fontId="11" fillId="8" borderId="39" xfId="0" applyNumberFormat="1" applyFont="1" applyFill="1" applyBorder="1" applyAlignment="1">
      <alignment horizontal="justify" vertical="top" wrapText="1"/>
    </xf>
    <xf numFmtId="0" fontId="2" fillId="0" borderId="38" xfId="1" applyFont="1" applyBorder="1" applyAlignment="1">
      <alignment horizontal="center" vertical="center"/>
    </xf>
    <xf numFmtId="0" fontId="2" fillId="0" borderId="1" xfId="1" applyFont="1" applyBorder="1" applyAlignment="1">
      <alignment wrapText="1"/>
    </xf>
    <xf numFmtId="0" fontId="1" fillId="0" borderId="0" xfId="1" applyFont="1"/>
    <xf numFmtId="0" fontId="2" fillId="0" borderId="15" xfId="1" applyFont="1" applyBorder="1" applyAlignment="1">
      <alignment horizontal="left" vertical="center" wrapText="1"/>
    </xf>
    <xf numFmtId="0" fontId="2" fillId="0" borderId="1" xfId="1" applyFont="1" applyBorder="1" applyAlignment="1">
      <alignment vertical="center"/>
    </xf>
    <xf numFmtId="0" fontId="2" fillId="0" borderId="2" xfId="1" applyFont="1" applyBorder="1" applyAlignment="1">
      <alignment vertical="center" wrapText="1"/>
    </xf>
    <xf numFmtId="0" fontId="2" fillId="0" borderId="2" xfId="1" applyFont="1" applyBorder="1" applyAlignment="1">
      <alignment vertical="center"/>
    </xf>
    <xf numFmtId="0" fontId="2" fillId="0" borderId="40" xfId="1" applyFont="1" applyBorder="1" applyAlignment="1">
      <alignment horizontal="center" vertical="center" wrapText="1"/>
    </xf>
    <xf numFmtId="0" fontId="11" fillId="8" borderId="24" xfId="0" applyNumberFormat="1" applyFont="1" applyFill="1" applyBorder="1" applyAlignment="1">
      <alignment horizontal="justify" vertical="center" wrapText="1"/>
    </xf>
    <xf numFmtId="0" fontId="11" fillId="8" borderId="24" xfId="2" applyNumberFormat="1" applyFont="1" applyFill="1" applyBorder="1" applyAlignment="1">
      <alignment horizontal="left" vertical="center" wrapText="1"/>
    </xf>
    <xf numFmtId="0" fontId="2" fillId="0" borderId="24"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2" xfId="1" applyFont="1" applyBorder="1" applyAlignment="1">
      <alignment horizontal="center" vertical="center" wrapText="1"/>
    </xf>
    <xf numFmtId="0" fontId="11" fillId="8" borderId="24" xfId="0" applyNumberFormat="1" applyFont="1" applyFill="1" applyBorder="1" applyAlignment="1">
      <alignment horizontal="left" vertical="center" wrapText="1"/>
    </xf>
    <xf numFmtId="0" fontId="11" fillId="0" borderId="24" xfId="0" applyFont="1" applyBorder="1" applyAlignment="1">
      <alignment vertical="center" wrapText="1"/>
    </xf>
    <xf numFmtId="0" fontId="11" fillId="8" borderId="24" xfId="0" applyNumberFormat="1" applyFont="1" applyFill="1" applyBorder="1" applyAlignment="1">
      <alignment vertical="center" wrapText="1"/>
    </xf>
    <xf numFmtId="0" fontId="2" fillId="0" borderId="35"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35" xfId="1" applyFont="1" applyBorder="1" applyAlignment="1">
      <alignment horizontal="center" vertical="center"/>
    </xf>
    <xf numFmtId="0" fontId="2" fillId="0" borderId="33" xfId="1" applyFont="1" applyBorder="1" applyAlignment="1">
      <alignment horizontal="center" vertical="center" wrapText="1"/>
    </xf>
    <xf numFmtId="0" fontId="11" fillId="9" borderId="24" xfId="0" applyFont="1" applyFill="1" applyBorder="1" applyAlignment="1">
      <alignment vertical="center" wrapText="1"/>
    </xf>
    <xf numFmtId="0" fontId="2" fillId="0" borderId="30" xfId="1" applyFont="1" applyBorder="1" applyAlignment="1">
      <alignment horizontal="center" vertical="center" wrapText="1"/>
    </xf>
    <xf numFmtId="0" fontId="1" fillId="0" borderId="0" xfId="1"/>
    <xf numFmtId="0" fontId="2" fillId="0" borderId="28" xfId="1" applyFont="1" applyBorder="1" applyAlignment="1">
      <alignment horizontal="center" vertical="center" wrapText="1"/>
    </xf>
    <xf numFmtId="0" fontId="2" fillId="9" borderId="2" xfId="1" applyFont="1" applyFill="1" applyBorder="1" applyAlignment="1">
      <alignment horizontal="center" vertical="center" wrapText="1"/>
    </xf>
    <xf numFmtId="0" fontId="2" fillId="9" borderId="1" xfId="1" applyFont="1" applyFill="1" applyBorder="1"/>
    <xf numFmtId="0" fontId="1" fillId="9" borderId="0" xfId="1" applyFill="1"/>
    <xf numFmtId="0" fontId="2" fillId="9" borderId="35" xfId="1" applyFont="1" applyFill="1" applyBorder="1" applyAlignment="1">
      <alignment horizontal="center" vertical="center"/>
    </xf>
    <xf numFmtId="0" fontId="2" fillId="9" borderId="1" xfId="1" applyFont="1" applyFill="1" applyBorder="1" applyAlignment="1">
      <alignment horizontal="center" vertical="center" wrapText="1"/>
    </xf>
    <xf numFmtId="0" fontId="1" fillId="9" borderId="0" xfId="1" applyFont="1" applyFill="1"/>
    <xf numFmtId="0" fontId="2" fillId="9" borderId="15" xfId="1" applyFont="1" applyFill="1" applyBorder="1"/>
    <xf numFmtId="0" fontId="2" fillId="9" borderId="2" xfId="1" applyFont="1" applyFill="1" applyBorder="1"/>
    <xf numFmtId="0" fontId="2" fillId="9" borderId="38" xfId="1" applyFont="1" applyFill="1" applyBorder="1" applyAlignment="1">
      <alignment horizontal="center" vertical="center" wrapText="1"/>
    </xf>
    <xf numFmtId="0" fontId="2" fillId="9" borderId="28" xfId="1" applyFont="1" applyFill="1" applyBorder="1" applyAlignment="1">
      <alignment horizontal="center" vertical="center" wrapText="1"/>
    </xf>
    <xf numFmtId="0" fontId="2" fillId="9" borderId="31" xfId="1" applyFont="1" applyFill="1" applyBorder="1" applyAlignment="1">
      <alignment horizontal="center" vertical="center" wrapText="1"/>
    </xf>
    <xf numFmtId="0" fontId="2" fillId="9" borderId="29" xfId="1" applyFont="1" applyFill="1" applyBorder="1" applyAlignment="1">
      <alignment horizontal="center" vertical="center" wrapText="1"/>
    </xf>
    <xf numFmtId="0" fontId="2" fillId="9" borderId="30" xfId="1" applyFont="1" applyFill="1" applyBorder="1" applyAlignment="1">
      <alignment horizontal="center" vertical="center" wrapText="1"/>
    </xf>
    <xf numFmtId="0" fontId="2" fillId="9" borderId="24" xfId="1" applyFont="1" applyFill="1" applyBorder="1" applyAlignment="1">
      <alignment horizontal="center" vertical="center" wrapText="1"/>
    </xf>
    <xf numFmtId="0" fontId="11" fillId="0" borderId="24" xfId="4" applyFont="1" applyBorder="1" applyAlignment="1">
      <alignment horizontal="left" vertical="top" wrapText="1"/>
    </xf>
    <xf numFmtId="0" fontId="2" fillId="0" borderId="5" xfId="1" applyFont="1" applyBorder="1" applyAlignment="1">
      <alignment horizontal="center" vertical="center" wrapText="1"/>
    </xf>
    <xf numFmtId="0" fontId="11" fillId="8" borderId="31" xfId="0" applyNumberFormat="1" applyFont="1" applyFill="1" applyBorder="1" applyAlignment="1">
      <alignment vertical="center" wrapText="1"/>
    </xf>
    <xf numFmtId="0" fontId="11" fillId="8" borderId="31" xfId="0" applyNumberFormat="1" applyFont="1" applyFill="1" applyBorder="1" applyAlignment="1">
      <alignment horizontal="left" vertical="top" wrapText="1"/>
    </xf>
    <xf numFmtId="0" fontId="2" fillId="0" borderId="6" xfId="1" applyFont="1" applyBorder="1"/>
    <xf numFmtId="0" fontId="11" fillId="8" borderId="39" xfId="0" applyNumberFormat="1" applyFont="1" applyFill="1" applyBorder="1" applyAlignment="1">
      <alignment vertical="center" wrapText="1"/>
    </xf>
    <xf numFmtId="0" fontId="2" fillId="0" borderId="33" xfId="1" applyFont="1" applyBorder="1"/>
    <xf numFmtId="0" fontId="2" fillId="0" borderId="53" xfId="1" applyFont="1" applyBorder="1" applyAlignment="1">
      <alignment horizontal="center" vertical="center" wrapText="1"/>
    </xf>
    <xf numFmtId="0" fontId="11" fillId="8" borderId="32" xfId="0" applyNumberFormat="1" applyFont="1" applyFill="1" applyBorder="1" applyAlignment="1">
      <alignment horizontal="justify" vertical="justify" wrapText="1"/>
    </xf>
    <xf numFmtId="0" fontId="11" fillId="8" borderId="32" xfId="0" applyNumberFormat="1" applyFont="1" applyFill="1" applyBorder="1" applyAlignment="1">
      <alignment horizontal="left" vertical="top" wrapText="1"/>
    </xf>
    <xf numFmtId="0" fontId="2" fillId="0" borderId="24" xfId="1" applyFont="1" applyBorder="1"/>
    <xf numFmtId="0" fontId="11" fillId="0" borderId="31" xfId="0" applyFont="1" applyBorder="1" applyAlignment="1">
      <alignment vertical="top" wrapText="1"/>
    </xf>
    <xf numFmtId="0" fontId="2" fillId="0" borderId="54" xfId="1" applyFont="1" applyBorder="1" applyAlignment="1">
      <alignment horizontal="center" vertical="center" wrapText="1"/>
    </xf>
    <xf numFmtId="0" fontId="2" fillId="0" borderId="55" xfId="1" applyFont="1" applyBorder="1" applyAlignment="1">
      <alignment horizontal="center" vertical="center" wrapText="1"/>
    </xf>
    <xf numFmtId="0" fontId="2" fillId="0" borderId="32" xfId="1" applyFont="1" applyBorder="1"/>
    <xf numFmtId="0" fontId="2" fillId="0" borderId="24" xfId="1" applyFont="1" applyBorder="1" applyAlignment="1">
      <alignment horizontal="left" vertical="center" wrapText="1"/>
    </xf>
    <xf numFmtId="0" fontId="11" fillId="9" borderId="31" xfId="0" applyFont="1" applyFill="1" applyBorder="1" applyAlignment="1">
      <alignment vertical="top" wrapText="1"/>
    </xf>
    <xf numFmtId="0" fontId="2" fillId="0" borderId="6" xfId="1" applyFont="1" applyBorder="1" applyAlignment="1">
      <alignment horizontal="center" vertical="center"/>
    </xf>
    <xf numFmtId="0" fontId="11" fillId="9" borderId="32" xfId="0" applyFont="1" applyFill="1" applyBorder="1" applyAlignment="1">
      <alignment vertical="top" wrapText="1"/>
    </xf>
    <xf numFmtId="0" fontId="2" fillId="0" borderId="24" xfId="1" applyFont="1" applyBorder="1" applyAlignment="1">
      <alignment horizontal="center" vertical="center"/>
    </xf>
    <xf numFmtId="0" fontId="11" fillId="8" borderId="32" xfId="0" applyNumberFormat="1" applyFont="1" applyFill="1" applyBorder="1" applyAlignment="1">
      <alignment vertical="top" wrapText="1"/>
    </xf>
    <xf numFmtId="0" fontId="11" fillId="8" borderId="32" xfId="0" applyNumberFormat="1" applyFont="1" applyFill="1" applyBorder="1" applyAlignment="1">
      <alignment vertical="justify" wrapText="1"/>
    </xf>
    <xf numFmtId="0" fontId="2" fillId="9" borderId="24" xfId="1" applyFont="1" applyFill="1" applyBorder="1" applyAlignment="1">
      <alignment horizontal="center" vertical="center"/>
    </xf>
    <xf numFmtId="0" fontId="2" fillId="9" borderId="24" xfId="1" applyFont="1" applyFill="1" applyBorder="1"/>
    <xf numFmtId="0" fontId="2" fillId="0" borderId="24" xfId="1" applyFont="1" applyBorder="1" applyAlignment="1">
      <alignment horizontal="left"/>
    </xf>
    <xf numFmtId="0" fontId="3" fillId="0" borderId="24" xfId="1" applyFont="1" applyBorder="1" applyAlignment="1">
      <alignment horizontal="center" vertical="center"/>
    </xf>
    <xf numFmtId="0" fontId="2" fillId="0" borderId="24" xfId="1" applyFont="1" applyBorder="1" applyAlignment="1">
      <alignment wrapText="1"/>
    </xf>
    <xf numFmtId="0" fontId="2" fillId="0" borderId="24" xfId="1" applyFont="1" applyBorder="1" applyAlignment="1">
      <alignment vertical="top" wrapText="1"/>
    </xf>
    <xf numFmtId="0" fontId="3" fillId="0" borderId="24" xfId="1" applyFont="1" applyBorder="1" applyAlignment="1">
      <alignment horizontal="center"/>
    </xf>
    <xf numFmtId="0" fontId="2" fillId="0" borderId="24" xfId="1" applyFont="1" applyBorder="1" applyAlignment="1">
      <alignment horizontal="left" vertical="top" wrapText="1"/>
    </xf>
    <xf numFmtId="0" fontId="11" fillId="8" borderId="24" xfId="2" applyNumberFormat="1" applyFont="1" applyFill="1" applyBorder="1" applyAlignment="1">
      <alignment horizontal="justify" vertical="top" wrapText="1"/>
    </xf>
    <xf numFmtId="0" fontId="11" fillId="9" borderId="24" xfId="1" applyFont="1" applyFill="1" applyBorder="1" applyAlignment="1">
      <alignment horizontal="justify" vertical="justify" wrapText="1"/>
    </xf>
    <xf numFmtId="0" fontId="11" fillId="10" borderId="24" xfId="4" applyNumberFormat="1" applyFont="1" applyFill="1" applyBorder="1" applyAlignment="1">
      <alignment horizontal="justify" vertical="top" wrapText="1"/>
    </xf>
    <xf numFmtId="0" fontId="11" fillId="9" borderId="24" xfId="0" applyFont="1" applyFill="1" applyBorder="1" applyAlignment="1">
      <alignment horizontal="justify" vertical="justify" wrapText="1"/>
    </xf>
    <xf numFmtId="0" fontId="6" fillId="0" borderId="11" xfId="1" applyFont="1" applyBorder="1" applyAlignment="1">
      <alignment horizontal="left" vertical="top" wrapText="1"/>
    </xf>
    <xf numFmtId="0" fontId="6" fillId="0" borderId="0" xfId="1" applyFont="1" applyBorder="1" applyAlignment="1">
      <alignment horizontal="left" vertical="top" wrapText="1"/>
    </xf>
    <xf numFmtId="0" fontId="6" fillId="0" borderId="10" xfId="1" applyFont="1" applyBorder="1" applyAlignment="1">
      <alignment horizontal="left" vertical="top" wrapText="1"/>
    </xf>
    <xf numFmtId="0" fontId="5"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8" fillId="0" borderId="14" xfId="1" applyFont="1" applyBorder="1" applyAlignment="1">
      <alignment horizontal="left" vertical="top" wrapText="1"/>
    </xf>
    <xf numFmtId="0" fontId="10" fillId="0" borderId="13" xfId="1" applyFont="1" applyBorder="1"/>
    <xf numFmtId="0" fontId="10" fillId="0" borderId="12" xfId="1" applyFont="1" applyBorder="1"/>
    <xf numFmtId="0" fontId="8" fillId="0" borderId="11" xfId="1" applyFont="1" applyBorder="1" applyAlignment="1">
      <alignment horizontal="left" vertical="top" wrapText="1"/>
    </xf>
    <xf numFmtId="0" fontId="10" fillId="0" borderId="0" xfId="1" applyFont="1"/>
    <xf numFmtId="0" fontId="10" fillId="0" borderId="10"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5" fillId="6" borderId="22" xfId="1" applyFont="1" applyFill="1" applyBorder="1" applyAlignment="1">
      <alignment horizontal="center" vertical="center"/>
    </xf>
    <xf numFmtId="0" fontId="5" fillId="6" borderId="23" xfId="1" applyFont="1" applyFill="1" applyBorder="1" applyAlignment="1">
      <alignment horizontal="center" vertical="center"/>
    </xf>
    <xf numFmtId="0" fontId="5" fillId="6" borderId="48" xfId="1" applyFont="1" applyFill="1" applyBorder="1" applyAlignment="1">
      <alignment horizontal="center" vertical="center"/>
    </xf>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2" fillId="0" borderId="0" xfId="1" applyFont="1" applyBorder="1" applyAlignment="1">
      <alignment horizontal="left" vertical="top" wrapText="1"/>
    </xf>
    <xf numFmtId="0" fontId="2" fillId="0" borderId="10"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vertical="top" wrapText="1"/>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3" fillId="0" borderId="8" xfId="1" applyFont="1" applyBorder="1"/>
    <xf numFmtId="0" fontId="3" fillId="0" borderId="7" xfId="1" applyFont="1" applyBorder="1"/>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5" fillId="2" borderId="41"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44" xfId="1" applyFont="1" applyFill="1" applyBorder="1" applyAlignment="1">
      <alignment horizontal="center" vertical="center"/>
    </xf>
    <xf numFmtId="0" fontId="5" fillId="5" borderId="50" xfId="1" applyFont="1" applyFill="1" applyBorder="1" applyAlignment="1">
      <alignment horizontal="center"/>
    </xf>
    <xf numFmtId="0" fontId="5" fillId="5" borderId="17" xfId="1" applyFont="1" applyFill="1" applyBorder="1" applyAlignment="1">
      <alignment horizontal="center"/>
    </xf>
    <xf numFmtId="0" fontId="5" fillId="5" borderId="51" xfId="1" applyFont="1" applyFill="1" applyBorder="1" applyAlignment="1">
      <alignment horizontal="center"/>
    </xf>
    <xf numFmtId="0" fontId="5" fillId="2" borderId="25" xfId="1" applyFont="1" applyFill="1" applyBorder="1" applyAlignment="1">
      <alignment horizontal="center" vertical="center"/>
    </xf>
    <xf numFmtId="0" fontId="3" fillId="0" borderId="26" xfId="1" applyFont="1" applyBorder="1"/>
    <xf numFmtId="0" fontId="3" fillId="0" borderId="27" xfId="1" applyFont="1" applyBorder="1"/>
    <xf numFmtId="0" fontId="5" fillId="3" borderId="18" xfId="1" applyFont="1" applyFill="1" applyBorder="1" applyAlignment="1">
      <alignment horizontal="center" vertical="center"/>
    </xf>
    <xf numFmtId="0" fontId="3" fillId="5" borderId="17" xfId="1" applyFont="1" applyFill="1" applyBorder="1" applyAlignment="1">
      <alignment horizontal="center"/>
    </xf>
    <xf numFmtId="0" fontId="3" fillId="5" borderId="5" xfId="1" applyFont="1" applyFill="1" applyBorder="1" applyAlignment="1">
      <alignment horizontal="center"/>
    </xf>
    <xf numFmtId="0" fontId="5" fillId="2" borderId="4" xfId="1" applyFont="1" applyFill="1" applyBorder="1" applyAlignment="1">
      <alignment horizontal="center" vertical="center"/>
    </xf>
    <xf numFmtId="0" fontId="5" fillId="2" borderId="49" xfId="1" applyFont="1" applyFill="1" applyBorder="1" applyAlignment="1">
      <alignment horizontal="center" vertical="center"/>
    </xf>
    <xf numFmtId="0" fontId="3" fillId="0" borderId="23" xfId="1" applyFont="1" applyBorder="1"/>
    <xf numFmtId="0" fontId="3" fillId="0" borderId="52" xfId="1" applyFont="1" applyBorder="1"/>
    <xf numFmtId="0" fontId="3" fillId="0" borderId="34" xfId="1" applyFont="1" applyBorder="1"/>
    <xf numFmtId="0" fontId="3" fillId="0" borderId="0" xfId="1" applyFont="1" applyAlignment="1">
      <alignment horizontal="right"/>
    </xf>
    <xf numFmtId="0" fontId="1" fillId="0" borderId="0" xfId="1"/>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5" fillId="2" borderId="24" xfId="1" applyFont="1" applyFill="1" applyBorder="1" applyAlignment="1">
      <alignment horizontal="center" vertical="center"/>
    </xf>
    <xf numFmtId="0" fontId="3" fillId="0" borderId="24" xfId="1" applyFont="1" applyBorder="1"/>
    <xf numFmtId="0" fontId="3" fillId="0" borderId="0" xfId="1" applyFont="1" applyBorder="1"/>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7" borderId="24" xfId="1" applyFont="1" applyFill="1" applyBorder="1" applyAlignment="1">
      <alignment horizontal="center"/>
    </xf>
    <xf numFmtId="0" fontId="6" fillId="0" borderId="24" xfId="1" applyFont="1" applyBorder="1" applyAlignment="1">
      <alignment horizontal="left" vertical="top" wrapText="1"/>
    </xf>
    <xf numFmtId="0" fontId="5" fillId="5" borderId="29" xfId="1" applyFont="1" applyFill="1" applyBorder="1" applyAlignment="1">
      <alignment horizontal="center"/>
    </xf>
    <xf numFmtId="0" fontId="5" fillId="5" borderId="16" xfId="1" applyFont="1" applyFill="1" applyBorder="1" applyAlignment="1">
      <alignment horizontal="center"/>
    </xf>
    <xf numFmtId="0" fontId="6" fillId="0" borderId="24" xfId="1" applyFont="1" applyBorder="1" applyAlignment="1">
      <alignment horizontal="center" vertical="top" wrapText="1"/>
    </xf>
    <xf numFmtId="0" fontId="5" fillId="3" borderId="24" xfId="1" applyFont="1" applyFill="1" applyBorder="1" applyAlignment="1">
      <alignment horizontal="center" vertical="center"/>
    </xf>
    <xf numFmtId="0" fontId="3" fillId="5" borderId="24" xfId="1" applyFont="1" applyFill="1" applyBorder="1" applyAlignment="1">
      <alignment horizontal="center"/>
    </xf>
    <xf numFmtId="0" fontId="5" fillId="2" borderId="56" xfId="1" applyFont="1" applyFill="1" applyBorder="1" applyAlignment="1">
      <alignment horizontal="center" vertical="center"/>
    </xf>
    <xf numFmtId="0" fontId="3" fillId="0" borderId="37" xfId="1" applyFont="1" applyBorder="1"/>
    <xf numFmtId="0" fontId="3" fillId="0" borderId="57" xfId="1" applyFont="1" applyBorder="1"/>
    <xf numFmtId="0" fontId="5" fillId="5" borderId="24" xfId="1" applyFont="1" applyFill="1" applyBorder="1" applyAlignment="1">
      <alignment horizontal="center"/>
    </xf>
  </cellXfs>
  <cellStyles count="9">
    <cellStyle name="Гиперссылка" xfId="3" builtinId="8"/>
    <cellStyle name="Гиперссылка 2" xfId="2"/>
    <cellStyle name="Гиперссылка 2 2" xfId="7"/>
    <cellStyle name="Гиперссылка 2 3" xfId="6"/>
    <cellStyle name="Гиперссылка 3" xfId="5"/>
    <cellStyle name="Обычный" xfId="0" builtinId="0"/>
    <cellStyle name="Обычный 2" xfId="1"/>
    <cellStyle name="Обычный 3" xfId="8"/>
    <cellStyle name="Обычный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H108"/>
  <sheetViews>
    <sheetView zoomScale="85" zoomScaleNormal="85" workbookViewId="0">
      <selection activeCell="B94" sqref="B94:C99"/>
    </sheetView>
  </sheetViews>
  <sheetFormatPr defaultColWidth="14.42578125" defaultRowHeight="15" customHeight="1"/>
  <cols>
    <col min="1" max="1" width="5.140625" style="16" customWidth="1"/>
    <col min="2" max="2" width="52" style="16" customWidth="1"/>
    <col min="3" max="3" width="37.85546875" style="16" customWidth="1"/>
    <col min="4" max="4" width="22" style="16" customWidth="1"/>
    <col min="5" max="5" width="15.5703125" style="16" customWidth="1"/>
    <col min="6" max="6" width="19.7109375" style="16" bestFit="1" customWidth="1"/>
    <col min="7" max="7" width="14.42578125" style="16" customWidth="1"/>
    <col min="8" max="8" width="25" style="16" bestFit="1" customWidth="1"/>
    <col min="9" max="11" width="8.7109375" style="16" customWidth="1"/>
    <col min="12" max="16384" width="14.42578125" style="16"/>
  </cols>
  <sheetData>
    <row r="1" spans="1:8" ht="72" customHeight="1" thickBot="1">
      <c r="A1" s="115" t="s">
        <v>159</v>
      </c>
      <c r="B1" s="116"/>
      <c r="C1" s="116"/>
      <c r="D1" s="116"/>
      <c r="E1" s="116"/>
      <c r="F1" s="116"/>
      <c r="G1" s="116"/>
      <c r="H1" s="117"/>
    </row>
    <row r="2" spans="1:8" ht="15" customHeight="1">
      <c r="A2" s="118" t="s">
        <v>25</v>
      </c>
      <c r="B2" s="119"/>
      <c r="C2" s="119"/>
      <c r="D2" s="119"/>
      <c r="E2" s="119"/>
      <c r="F2" s="119"/>
      <c r="G2" s="119"/>
      <c r="H2" s="120"/>
    </row>
    <row r="3" spans="1:8" ht="15" customHeight="1">
      <c r="A3" s="121" t="s">
        <v>143</v>
      </c>
      <c r="B3" s="122"/>
      <c r="C3" s="122"/>
      <c r="D3" s="122"/>
      <c r="E3" s="122"/>
      <c r="F3" s="122"/>
      <c r="G3" s="122"/>
      <c r="H3" s="123"/>
    </row>
    <row r="4" spans="1:8" ht="15" customHeight="1">
      <c r="A4" s="112" t="s">
        <v>152</v>
      </c>
      <c r="B4" s="122"/>
      <c r="C4" s="122"/>
      <c r="D4" s="122"/>
      <c r="E4" s="122"/>
      <c r="F4" s="122"/>
      <c r="G4" s="122"/>
      <c r="H4" s="123"/>
    </row>
    <row r="5" spans="1:8" ht="15" customHeight="1">
      <c r="A5" s="112" t="s">
        <v>153</v>
      </c>
      <c r="B5" s="113"/>
      <c r="C5" s="113"/>
      <c r="D5" s="113"/>
      <c r="E5" s="113"/>
      <c r="F5" s="113"/>
      <c r="G5" s="113"/>
      <c r="H5" s="114"/>
    </row>
    <row r="6" spans="1:8" ht="15.75" customHeight="1">
      <c r="A6" s="112" t="s">
        <v>154</v>
      </c>
      <c r="B6" s="113"/>
      <c r="C6" s="113"/>
      <c r="D6" s="113"/>
      <c r="E6" s="113"/>
      <c r="F6" s="113"/>
      <c r="G6" s="113"/>
      <c r="H6" s="114"/>
    </row>
    <row r="7" spans="1:8" ht="15.75" customHeight="1">
      <c r="A7" s="112" t="s">
        <v>150</v>
      </c>
      <c r="B7" s="113"/>
      <c r="C7" s="113"/>
      <c r="D7" s="113"/>
      <c r="E7" s="113"/>
      <c r="F7" s="113"/>
      <c r="G7" s="113"/>
      <c r="H7" s="114"/>
    </row>
    <row r="8" spans="1:8" ht="15.75" customHeight="1">
      <c r="A8" s="112" t="s">
        <v>254</v>
      </c>
      <c r="B8" s="113"/>
      <c r="C8" s="113"/>
      <c r="D8" s="113"/>
      <c r="E8" s="113"/>
      <c r="F8" s="113"/>
      <c r="G8" s="113"/>
      <c r="H8" s="114"/>
    </row>
    <row r="9" spans="1:8" ht="15.75" customHeight="1">
      <c r="A9" s="112" t="s">
        <v>146</v>
      </c>
      <c r="B9" s="113"/>
      <c r="C9" s="113"/>
      <c r="D9" s="113"/>
      <c r="E9" s="113"/>
      <c r="F9" s="113"/>
      <c r="G9" s="113"/>
      <c r="H9" s="114"/>
    </row>
    <row r="10" spans="1:8" ht="15.75" customHeight="1">
      <c r="A10" s="112" t="s">
        <v>100</v>
      </c>
      <c r="B10" s="113"/>
      <c r="C10" s="113"/>
      <c r="D10" s="113"/>
      <c r="E10" s="113"/>
      <c r="F10" s="113"/>
      <c r="G10" s="113"/>
      <c r="H10" s="114"/>
    </row>
    <row r="11" spans="1:8" ht="15.75" customHeight="1">
      <c r="A11" s="112" t="s">
        <v>241</v>
      </c>
      <c r="B11" s="113"/>
      <c r="C11" s="113"/>
      <c r="D11" s="113"/>
      <c r="E11" s="113"/>
      <c r="F11" s="113"/>
      <c r="G11" s="113"/>
      <c r="H11" s="114"/>
    </row>
    <row r="12" spans="1:8" ht="15.75" customHeight="1" thickBot="1">
      <c r="A12" s="127" t="s">
        <v>26</v>
      </c>
      <c r="B12" s="128"/>
      <c r="C12" s="128"/>
      <c r="D12" s="128"/>
      <c r="E12" s="128"/>
      <c r="F12" s="128"/>
      <c r="G12" s="128"/>
      <c r="H12" s="129"/>
    </row>
    <row r="13" spans="1:8">
      <c r="A13" s="130" t="s">
        <v>19</v>
      </c>
      <c r="B13" s="131"/>
      <c r="C13" s="131"/>
      <c r="D13" s="131"/>
      <c r="E13" s="131"/>
      <c r="F13" s="131"/>
      <c r="G13" s="131"/>
      <c r="H13" s="132"/>
    </row>
    <row r="14" spans="1:8">
      <c r="A14" s="124" t="s">
        <v>158</v>
      </c>
      <c r="B14" s="125"/>
      <c r="C14" s="125"/>
      <c r="D14" s="125"/>
      <c r="E14" s="125"/>
      <c r="F14" s="125"/>
      <c r="G14" s="125"/>
      <c r="H14" s="126"/>
    </row>
    <row r="15" spans="1:8">
      <c r="A15" s="124" t="s">
        <v>147</v>
      </c>
      <c r="B15" s="125"/>
      <c r="C15" s="125"/>
      <c r="D15" s="125"/>
      <c r="E15" s="125"/>
      <c r="F15" s="125"/>
      <c r="G15" s="125"/>
      <c r="H15" s="126"/>
    </row>
    <row r="16" spans="1:8">
      <c r="A16" s="124" t="s">
        <v>148</v>
      </c>
      <c r="B16" s="125"/>
      <c r="C16" s="125"/>
      <c r="D16" s="125"/>
      <c r="E16" s="125"/>
      <c r="F16" s="125"/>
      <c r="G16" s="125"/>
      <c r="H16" s="126"/>
    </row>
    <row r="17" spans="1:8" s="19" customFormat="1">
      <c r="A17" s="124" t="s">
        <v>253</v>
      </c>
      <c r="B17" s="125"/>
      <c r="C17" s="125"/>
      <c r="D17" s="125"/>
      <c r="E17" s="125"/>
      <c r="F17" s="125"/>
      <c r="G17" s="125"/>
      <c r="H17" s="126"/>
    </row>
    <row r="18" spans="1:8" ht="15" customHeight="1">
      <c r="A18" s="124" t="s">
        <v>149</v>
      </c>
      <c r="B18" s="125"/>
      <c r="C18" s="125"/>
      <c r="D18" s="125"/>
      <c r="E18" s="125"/>
      <c r="F18" s="125"/>
      <c r="G18" s="125"/>
      <c r="H18" s="126"/>
    </row>
    <row r="19" spans="1:8">
      <c r="A19" s="124" t="s">
        <v>155</v>
      </c>
      <c r="B19" s="125"/>
      <c r="C19" s="125"/>
      <c r="D19" s="125"/>
      <c r="E19" s="125"/>
      <c r="F19" s="125"/>
      <c r="G19" s="125"/>
      <c r="H19" s="126"/>
    </row>
    <row r="20" spans="1:8">
      <c r="A20" s="124" t="s">
        <v>144</v>
      </c>
      <c r="B20" s="125"/>
      <c r="C20" s="125"/>
      <c r="D20" s="125"/>
      <c r="E20" s="125"/>
      <c r="F20" s="125"/>
      <c r="G20" s="125"/>
      <c r="H20" s="126"/>
    </row>
    <row r="21" spans="1:8" ht="15.75" thickBot="1">
      <c r="A21" s="135" t="s">
        <v>145</v>
      </c>
      <c r="B21" s="141"/>
      <c r="C21" s="141"/>
      <c r="D21" s="141"/>
      <c r="E21" s="141"/>
      <c r="F21" s="141"/>
      <c r="G21" s="141"/>
      <c r="H21" s="142"/>
    </row>
    <row r="22" spans="1:8" ht="60">
      <c r="A22" s="15" t="s">
        <v>12</v>
      </c>
      <c r="B22" s="11" t="s">
        <v>11</v>
      </c>
      <c r="C22" s="11" t="s">
        <v>10</v>
      </c>
      <c r="D22" s="12" t="s">
        <v>9</v>
      </c>
      <c r="E22" s="12" t="s">
        <v>8</v>
      </c>
      <c r="F22" s="12" t="s">
        <v>7</v>
      </c>
      <c r="G22" s="12" t="s">
        <v>6</v>
      </c>
      <c r="H22" s="12" t="s">
        <v>24</v>
      </c>
    </row>
    <row r="23" spans="1:8" ht="45">
      <c r="A23" s="5">
        <v>1</v>
      </c>
      <c r="B23" s="4" t="s">
        <v>15</v>
      </c>
      <c r="C23" s="41" t="s">
        <v>162</v>
      </c>
      <c r="D23" s="3" t="s">
        <v>14</v>
      </c>
      <c r="E23" s="3">
        <v>11</v>
      </c>
      <c r="F23" s="3" t="s">
        <v>0</v>
      </c>
      <c r="G23" s="3">
        <v>11</v>
      </c>
      <c r="H23" s="2"/>
    </row>
    <row r="24" spans="1:8" s="62" customFormat="1" ht="60">
      <c r="A24" s="5">
        <v>2</v>
      </c>
      <c r="B24" s="4" t="s">
        <v>23</v>
      </c>
      <c r="C24" s="41" t="s">
        <v>163</v>
      </c>
      <c r="D24" s="3" t="s">
        <v>14</v>
      </c>
      <c r="E24" s="3">
        <v>22</v>
      </c>
      <c r="F24" s="3" t="s">
        <v>0</v>
      </c>
      <c r="G24" s="3">
        <v>22</v>
      </c>
      <c r="H24" s="2"/>
    </row>
    <row r="25" spans="1:8" s="62" customFormat="1" ht="135">
      <c r="A25" s="5">
        <v>3</v>
      </c>
      <c r="B25" s="4" t="s">
        <v>239</v>
      </c>
      <c r="C25" s="41" t="s">
        <v>238</v>
      </c>
      <c r="D25" s="6" t="s">
        <v>17</v>
      </c>
      <c r="E25" s="3">
        <v>1</v>
      </c>
      <c r="F25" s="3" t="s">
        <v>0</v>
      </c>
      <c r="G25" s="3">
        <v>1</v>
      </c>
      <c r="H25" s="2"/>
    </row>
    <row r="26" spans="1:8" ht="120">
      <c r="A26" s="5">
        <v>4</v>
      </c>
      <c r="B26" s="46" t="s">
        <v>170</v>
      </c>
      <c r="C26" s="45" t="s">
        <v>171</v>
      </c>
      <c r="D26" s="6" t="s">
        <v>17</v>
      </c>
      <c r="E26" s="6">
        <v>1</v>
      </c>
      <c r="F26" s="6" t="s">
        <v>0</v>
      </c>
      <c r="G26" s="3">
        <f>E26</f>
        <v>1</v>
      </c>
      <c r="H26" s="2"/>
    </row>
    <row r="27" spans="1:8" ht="23.25" customHeight="1" thickBot="1">
      <c r="A27" s="143" t="s">
        <v>27</v>
      </c>
      <c r="B27" s="144"/>
      <c r="C27" s="144"/>
      <c r="D27" s="144"/>
      <c r="E27" s="144"/>
      <c r="F27" s="144"/>
      <c r="G27" s="144"/>
      <c r="H27" s="144"/>
    </row>
    <row r="28" spans="1:8" ht="15.75" customHeight="1">
      <c r="A28" s="130" t="s">
        <v>19</v>
      </c>
      <c r="B28" s="145"/>
      <c r="C28" s="145"/>
      <c r="D28" s="145"/>
      <c r="E28" s="145"/>
      <c r="F28" s="145"/>
      <c r="G28" s="145"/>
      <c r="H28" s="146"/>
    </row>
    <row r="29" spans="1:8" ht="15" customHeight="1">
      <c r="A29" s="124" t="s">
        <v>157</v>
      </c>
      <c r="B29" s="133"/>
      <c r="C29" s="133"/>
      <c r="D29" s="133"/>
      <c r="E29" s="133"/>
      <c r="F29" s="133"/>
      <c r="G29" s="133"/>
      <c r="H29" s="134"/>
    </row>
    <row r="30" spans="1:8" ht="15" customHeight="1">
      <c r="A30" s="124" t="s">
        <v>156</v>
      </c>
      <c r="B30" s="133"/>
      <c r="C30" s="133"/>
      <c r="D30" s="133"/>
      <c r="E30" s="133"/>
      <c r="F30" s="133"/>
      <c r="G30" s="133"/>
      <c r="H30" s="134"/>
    </row>
    <row r="31" spans="1:8" ht="15" customHeight="1">
      <c r="A31" s="124" t="s">
        <v>45</v>
      </c>
      <c r="B31" s="133"/>
      <c r="C31" s="133"/>
      <c r="D31" s="133"/>
      <c r="E31" s="133"/>
      <c r="F31" s="133"/>
      <c r="G31" s="133"/>
      <c r="H31" s="134"/>
    </row>
    <row r="32" spans="1:8" s="19" customFormat="1" ht="15" customHeight="1">
      <c r="A32" s="124" t="s">
        <v>139</v>
      </c>
      <c r="B32" s="133"/>
      <c r="C32" s="133"/>
      <c r="D32" s="133"/>
      <c r="E32" s="133"/>
      <c r="F32" s="133"/>
      <c r="G32" s="133"/>
      <c r="H32" s="134"/>
    </row>
    <row r="33" spans="1:8" ht="15" customHeight="1">
      <c r="A33" s="124" t="s">
        <v>161</v>
      </c>
      <c r="B33" s="133"/>
      <c r="C33" s="133"/>
      <c r="D33" s="133"/>
      <c r="E33" s="133"/>
      <c r="F33" s="133"/>
      <c r="G33" s="133"/>
      <c r="H33" s="134"/>
    </row>
    <row r="34" spans="1:8" ht="15" customHeight="1">
      <c r="A34" s="124" t="s">
        <v>160</v>
      </c>
      <c r="B34" s="133"/>
      <c r="C34" s="133"/>
      <c r="D34" s="133"/>
      <c r="E34" s="133"/>
      <c r="F34" s="133"/>
      <c r="G34" s="133"/>
      <c r="H34" s="134"/>
    </row>
    <row r="35" spans="1:8" s="42" customFormat="1" ht="15" customHeight="1">
      <c r="A35" s="124" t="s">
        <v>144</v>
      </c>
      <c r="B35" s="133"/>
      <c r="C35" s="133"/>
      <c r="D35" s="133"/>
      <c r="E35" s="133"/>
      <c r="F35" s="133"/>
      <c r="G35" s="133"/>
      <c r="H35" s="134"/>
    </row>
    <row r="36" spans="1:8" s="42" customFormat="1" ht="15.75" customHeight="1" thickBot="1">
      <c r="A36" s="135" t="s">
        <v>145</v>
      </c>
      <c r="B36" s="136"/>
      <c r="C36" s="136"/>
      <c r="D36" s="136"/>
      <c r="E36" s="136"/>
      <c r="F36" s="136"/>
      <c r="G36" s="136"/>
      <c r="H36" s="137"/>
    </row>
    <row r="37" spans="1:8" ht="60">
      <c r="A37" s="9" t="s">
        <v>12</v>
      </c>
      <c r="B37" s="9" t="s">
        <v>11</v>
      </c>
      <c r="C37" s="11" t="s">
        <v>10</v>
      </c>
      <c r="D37" s="9" t="s">
        <v>9</v>
      </c>
      <c r="E37" s="9" t="s">
        <v>8</v>
      </c>
      <c r="F37" s="9" t="s">
        <v>7</v>
      </c>
      <c r="G37" s="9" t="s">
        <v>6</v>
      </c>
      <c r="H37" s="9" t="s">
        <v>24</v>
      </c>
    </row>
    <row r="38" spans="1:8" s="42" customFormat="1" ht="15.75" customHeight="1">
      <c r="A38" s="12">
        <v>1</v>
      </c>
      <c r="B38" s="10" t="s">
        <v>165</v>
      </c>
      <c r="C38" s="41" t="s">
        <v>164</v>
      </c>
      <c r="D38" s="12" t="s">
        <v>14</v>
      </c>
      <c r="E38" s="12">
        <v>1</v>
      </c>
      <c r="F38" s="12" t="s">
        <v>20</v>
      </c>
      <c r="G38" s="9">
        <f>8</f>
        <v>8</v>
      </c>
      <c r="H38" s="2"/>
    </row>
    <row r="39" spans="1:8" s="42" customFormat="1" ht="15.75" customHeight="1">
      <c r="A39" s="12">
        <v>2</v>
      </c>
      <c r="B39" s="43" t="s">
        <v>28</v>
      </c>
      <c r="C39" s="41" t="s">
        <v>166</v>
      </c>
      <c r="D39" s="40" t="s">
        <v>21</v>
      </c>
      <c r="E39" s="11">
        <v>1</v>
      </c>
      <c r="F39" s="11" t="s">
        <v>20</v>
      </c>
      <c r="G39" s="20">
        <f>4</f>
        <v>4</v>
      </c>
      <c r="H39" s="13"/>
    </row>
    <row r="40" spans="1:8" ht="30">
      <c r="A40" s="12">
        <v>3</v>
      </c>
      <c r="B40" s="44" t="s">
        <v>29</v>
      </c>
      <c r="C40" s="41" t="s">
        <v>167</v>
      </c>
      <c r="D40" s="12" t="s">
        <v>22</v>
      </c>
      <c r="E40" s="9">
        <v>1</v>
      </c>
      <c r="F40" s="9" t="s">
        <v>0</v>
      </c>
      <c r="G40" s="3">
        <v>1</v>
      </c>
      <c r="H40" s="2"/>
    </row>
    <row r="41" spans="1:8" ht="23.25" customHeight="1" thickBot="1">
      <c r="A41" s="143" t="s">
        <v>30</v>
      </c>
      <c r="B41" s="144"/>
      <c r="C41" s="144"/>
      <c r="D41" s="144"/>
      <c r="E41" s="144"/>
      <c r="F41" s="144"/>
      <c r="G41" s="144"/>
      <c r="H41" s="144"/>
    </row>
    <row r="42" spans="1:8" ht="15.75" customHeight="1">
      <c r="A42" s="130" t="s">
        <v>19</v>
      </c>
      <c r="B42" s="145"/>
      <c r="C42" s="145"/>
      <c r="D42" s="145"/>
      <c r="E42" s="145"/>
      <c r="F42" s="145"/>
      <c r="G42" s="145"/>
      <c r="H42" s="146"/>
    </row>
    <row r="43" spans="1:8" ht="15" customHeight="1">
      <c r="A43" s="124" t="s">
        <v>256</v>
      </c>
      <c r="B43" s="133"/>
      <c r="C43" s="133"/>
      <c r="D43" s="133"/>
      <c r="E43" s="133"/>
      <c r="F43" s="133"/>
      <c r="G43" s="133"/>
      <c r="H43" s="134"/>
    </row>
    <row r="44" spans="1:8" s="42" customFormat="1" ht="15" customHeight="1">
      <c r="A44" s="124" t="s">
        <v>168</v>
      </c>
      <c r="B44" s="133"/>
      <c r="C44" s="133"/>
      <c r="D44" s="133"/>
      <c r="E44" s="133"/>
      <c r="F44" s="133"/>
      <c r="G44" s="133"/>
      <c r="H44" s="134"/>
    </row>
    <row r="45" spans="1:8" ht="15" customHeight="1">
      <c r="A45" s="124" t="s">
        <v>18</v>
      </c>
      <c r="B45" s="133"/>
      <c r="C45" s="133"/>
      <c r="D45" s="133"/>
      <c r="E45" s="133"/>
      <c r="F45" s="133"/>
      <c r="G45" s="133"/>
      <c r="H45" s="134"/>
    </row>
    <row r="46" spans="1:8" ht="15" customHeight="1">
      <c r="A46" s="124" t="s">
        <v>243</v>
      </c>
      <c r="B46" s="133"/>
      <c r="C46" s="133"/>
      <c r="D46" s="133"/>
      <c r="E46" s="133"/>
      <c r="F46" s="133"/>
      <c r="G46" s="133"/>
      <c r="H46" s="134"/>
    </row>
    <row r="47" spans="1:8" ht="15" customHeight="1">
      <c r="A47" s="124" t="s">
        <v>46</v>
      </c>
      <c r="B47" s="133"/>
      <c r="C47" s="133"/>
      <c r="D47" s="133"/>
      <c r="E47" s="133"/>
      <c r="F47" s="133"/>
      <c r="G47" s="133"/>
      <c r="H47" s="134"/>
    </row>
    <row r="48" spans="1:8" s="42" customFormat="1" ht="15" customHeight="1">
      <c r="A48" s="124" t="s">
        <v>169</v>
      </c>
      <c r="B48" s="133"/>
      <c r="C48" s="133"/>
      <c r="D48" s="133"/>
      <c r="E48" s="133"/>
      <c r="F48" s="133"/>
      <c r="G48" s="133"/>
      <c r="H48" s="134"/>
    </row>
    <row r="49" spans="1:8" s="42" customFormat="1" ht="15" customHeight="1">
      <c r="A49" s="124" t="s">
        <v>144</v>
      </c>
      <c r="B49" s="133"/>
      <c r="C49" s="133"/>
      <c r="D49" s="133"/>
      <c r="E49" s="133"/>
      <c r="F49" s="133"/>
      <c r="G49" s="133"/>
      <c r="H49" s="134"/>
    </row>
    <row r="50" spans="1:8" s="42" customFormat="1" ht="15.75" customHeight="1" thickBot="1">
      <c r="A50" s="135" t="s">
        <v>145</v>
      </c>
      <c r="B50" s="136"/>
      <c r="C50" s="136"/>
      <c r="D50" s="136"/>
      <c r="E50" s="136"/>
      <c r="F50" s="136"/>
      <c r="G50" s="136"/>
      <c r="H50" s="137"/>
    </row>
    <row r="51" spans="1:8" ht="60">
      <c r="A51" s="10" t="s">
        <v>12</v>
      </c>
      <c r="B51" s="9" t="s">
        <v>11</v>
      </c>
      <c r="C51" s="47" t="s">
        <v>10</v>
      </c>
      <c r="D51" s="9" t="s">
        <v>9</v>
      </c>
      <c r="E51" s="9" t="s">
        <v>8</v>
      </c>
      <c r="F51" s="9" t="s">
        <v>7</v>
      </c>
      <c r="G51" s="9" t="s">
        <v>6</v>
      </c>
      <c r="H51" s="9" t="s">
        <v>24</v>
      </c>
    </row>
    <row r="52" spans="1:8" s="42" customFormat="1" ht="120">
      <c r="A52" s="8">
        <v>1</v>
      </c>
      <c r="B52" s="46" t="s">
        <v>170</v>
      </c>
      <c r="C52" s="45" t="s">
        <v>171</v>
      </c>
      <c r="D52" s="6" t="s">
        <v>17</v>
      </c>
      <c r="E52" s="6">
        <v>1</v>
      </c>
      <c r="F52" s="6" t="s">
        <v>0</v>
      </c>
      <c r="G52" s="3">
        <f>E52</f>
        <v>1</v>
      </c>
      <c r="H52" s="2"/>
    </row>
    <row r="53" spans="1:8" s="42" customFormat="1" ht="168" customHeight="1">
      <c r="A53" s="5">
        <v>2</v>
      </c>
      <c r="B53" s="44" t="s">
        <v>140</v>
      </c>
      <c r="C53" s="41" t="s">
        <v>172</v>
      </c>
      <c r="D53" s="6" t="s">
        <v>17</v>
      </c>
      <c r="E53" s="3">
        <v>1</v>
      </c>
      <c r="F53" s="3" t="s">
        <v>0</v>
      </c>
      <c r="G53" s="3">
        <f>E53</f>
        <v>1</v>
      </c>
      <c r="H53" s="2"/>
    </row>
    <row r="54" spans="1:8" s="42" customFormat="1" ht="30">
      <c r="A54" s="5">
        <v>3</v>
      </c>
      <c r="B54" s="44" t="s">
        <v>15</v>
      </c>
      <c r="C54" s="41" t="s">
        <v>173</v>
      </c>
      <c r="D54" s="3" t="s">
        <v>14</v>
      </c>
      <c r="E54" s="3">
        <v>9</v>
      </c>
      <c r="F54" s="3" t="s">
        <v>0</v>
      </c>
      <c r="G54" s="3">
        <f>E54</f>
        <v>9</v>
      </c>
      <c r="H54" s="2"/>
    </row>
    <row r="55" spans="1:8" s="42" customFormat="1" ht="60">
      <c r="A55" s="5">
        <v>4</v>
      </c>
      <c r="B55" s="44" t="s">
        <v>141</v>
      </c>
      <c r="C55" s="41" t="s">
        <v>163</v>
      </c>
      <c r="D55" s="3" t="s">
        <v>14</v>
      </c>
      <c r="E55" s="3">
        <v>10</v>
      </c>
      <c r="F55" s="3" t="s">
        <v>0</v>
      </c>
      <c r="G55" s="3">
        <f>E55</f>
        <v>10</v>
      </c>
      <c r="H55" s="2"/>
    </row>
    <row r="56" spans="1:8" s="19" customFormat="1" ht="15.75" customHeight="1">
      <c r="A56" s="138" t="s">
        <v>240</v>
      </c>
      <c r="B56" s="139"/>
      <c r="C56" s="139"/>
      <c r="D56" s="139"/>
      <c r="E56" s="139"/>
      <c r="F56" s="139"/>
      <c r="G56" s="139"/>
      <c r="H56" s="140"/>
    </row>
    <row r="57" spans="1:8" s="19" customFormat="1" ht="140.25">
      <c r="A57" s="12">
        <v>1</v>
      </c>
      <c r="B57" s="48" t="s">
        <v>48</v>
      </c>
      <c r="C57" s="22" t="s">
        <v>174</v>
      </c>
      <c r="D57" s="12" t="s">
        <v>22</v>
      </c>
      <c r="E57" s="12">
        <v>1</v>
      </c>
      <c r="F57" s="12" t="s">
        <v>20</v>
      </c>
      <c r="G57" s="12">
        <v>1</v>
      </c>
      <c r="H57" s="7"/>
    </row>
    <row r="58" spans="1:8" s="19" customFormat="1" ht="76.5">
      <c r="A58" s="12">
        <v>2</v>
      </c>
      <c r="B58" s="48" t="s">
        <v>49</v>
      </c>
      <c r="C58" s="22" t="s">
        <v>175</v>
      </c>
      <c r="D58" s="12" t="s">
        <v>22</v>
      </c>
      <c r="E58" s="12">
        <v>1</v>
      </c>
      <c r="F58" s="11" t="s">
        <v>20</v>
      </c>
      <c r="G58" s="12">
        <v>1</v>
      </c>
      <c r="H58" s="2"/>
    </row>
    <row r="59" spans="1:8" s="69" customFormat="1" ht="89.25">
      <c r="A59" s="64">
        <v>3</v>
      </c>
      <c r="B59" s="23" t="s">
        <v>50</v>
      </c>
      <c r="C59" s="22" t="s">
        <v>250</v>
      </c>
      <c r="D59" s="64" t="s">
        <v>22</v>
      </c>
      <c r="E59" s="73">
        <v>1</v>
      </c>
      <c r="F59" s="74" t="s">
        <v>20</v>
      </c>
      <c r="G59" s="73">
        <v>1</v>
      </c>
      <c r="H59" s="70"/>
    </row>
    <row r="60" spans="1:8" s="42" customFormat="1" ht="76.5">
      <c r="A60" s="12">
        <v>4</v>
      </c>
      <c r="B60" s="49" t="s">
        <v>51</v>
      </c>
      <c r="C60" s="22" t="s">
        <v>176</v>
      </c>
      <c r="D60" s="3" t="s">
        <v>22</v>
      </c>
      <c r="E60" s="29">
        <v>1</v>
      </c>
      <c r="F60" s="50" t="s">
        <v>20</v>
      </c>
      <c r="G60" s="29">
        <v>1</v>
      </c>
      <c r="H60" s="2"/>
    </row>
    <row r="61" spans="1:8" s="42" customFormat="1" ht="38.25">
      <c r="A61" s="12">
        <v>5</v>
      </c>
      <c r="B61" s="54" t="s">
        <v>52</v>
      </c>
      <c r="C61" s="22" t="s">
        <v>177</v>
      </c>
      <c r="D61" s="12" t="s">
        <v>22</v>
      </c>
      <c r="E61" s="51">
        <v>1</v>
      </c>
      <c r="F61" s="52" t="s">
        <v>20</v>
      </c>
      <c r="G61" s="51">
        <v>1</v>
      </c>
      <c r="H61" s="7"/>
    </row>
    <row r="62" spans="1:8" s="42" customFormat="1" ht="38.25">
      <c r="A62" s="12">
        <v>6</v>
      </c>
      <c r="B62" s="53" t="s">
        <v>53</v>
      </c>
      <c r="C62" s="22" t="s">
        <v>54</v>
      </c>
      <c r="D62" s="12" t="s">
        <v>22</v>
      </c>
      <c r="E62" s="12">
        <v>1</v>
      </c>
      <c r="F62" s="12" t="s">
        <v>20</v>
      </c>
      <c r="G62" s="12">
        <v>1</v>
      </c>
      <c r="H62" s="2"/>
    </row>
    <row r="63" spans="1:8" s="42" customFormat="1" ht="38.25">
      <c r="A63" s="12">
        <v>7</v>
      </c>
      <c r="B63" s="53" t="s">
        <v>55</v>
      </c>
      <c r="C63" s="22" t="s">
        <v>178</v>
      </c>
      <c r="D63" s="12" t="s">
        <v>22</v>
      </c>
      <c r="E63" s="11">
        <v>1</v>
      </c>
      <c r="F63" s="11" t="s">
        <v>20</v>
      </c>
      <c r="G63" s="11">
        <v>1</v>
      </c>
      <c r="H63" s="13"/>
    </row>
    <row r="64" spans="1:8" s="42" customFormat="1" ht="25.5">
      <c r="A64" s="12">
        <v>8</v>
      </c>
      <c r="B64" s="48" t="s">
        <v>57</v>
      </c>
      <c r="C64" s="26" t="s">
        <v>167</v>
      </c>
      <c r="D64" s="12" t="s">
        <v>22</v>
      </c>
      <c r="E64" s="12">
        <v>1</v>
      </c>
      <c r="F64" s="12" t="s">
        <v>20</v>
      </c>
      <c r="G64" s="12">
        <v>1</v>
      </c>
      <c r="H64" s="7"/>
    </row>
    <row r="65" spans="1:8" s="19" customFormat="1" ht="38.25">
      <c r="A65" s="12">
        <v>9</v>
      </c>
      <c r="B65" s="55" t="s">
        <v>58</v>
      </c>
      <c r="C65" s="22" t="s">
        <v>179</v>
      </c>
      <c r="D65" s="12" t="s">
        <v>22</v>
      </c>
      <c r="E65" s="12">
        <v>1</v>
      </c>
      <c r="F65" s="12" t="s">
        <v>20</v>
      </c>
      <c r="G65" s="12">
        <v>1</v>
      </c>
      <c r="H65" s="2"/>
    </row>
    <row r="66" spans="1:8" s="19" customFormat="1" ht="15.75" customHeight="1">
      <c r="A66" s="147" t="s">
        <v>59</v>
      </c>
      <c r="B66" s="148"/>
      <c r="C66" s="148"/>
      <c r="D66" s="148"/>
      <c r="E66" s="148"/>
      <c r="F66" s="148"/>
      <c r="G66" s="148"/>
      <c r="H66" s="149"/>
    </row>
    <row r="67" spans="1:8" s="42" customFormat="1" ht="216.75">
      <c r="A67" s="12">
        <v>1</v>
      </c>
      <c r="B67" s="48" t="s">
        <v>60</v>
      </c>
      <c r="C67" s="22" t="s">
        <v>180</v>
      </c>
      <c r="D67" s="2" t="s">
        <v>22</v>
      </c>
      <c r="E67" s="2">
        <v>1</v>
      </c>
      <c r="F67" s="2" t="s">
        <v>20</v>
      </c>
      <c r="G67" s="2">
        <v>1</v>
      </c>
      <c r="H67" s="2"/>
    </row>
    <row r="68" spans="1:8" s="42" customFormat="1" ht="204">
      <c r="A68" s="12">
        <v>2</v>
      </c>
      <c r="B68" s="80" t="s">
        <v>61</v>
      </c>
      <c r="C68" s="81" t="s">
        <v>181</v>
      </c>
      <c r="D68" s="11" t="s">
        <v>22</v>
      </c>
      <c r="E68" s="11">
        <v>1</v>
      </c>
      <c r="F68" s="11" t="s">
        <v>20</v>
      </c>
      <c r="G68" s="11">
        <v>1</v>
      </c>
      <c r="H68" s="82"/>
    </row>
    <row r="69" spans="1:8" s="42" customFormat="1" ht="318.75">
      <c r="A69" s="12">
        <v>3</v>
      </c>
      <c r="B69" s="83" t="s">
        <v>62</v>
      </c>
      <c r="C69" s="22" t="s">
        <v>182</v>
      </c>
      <c r="D69" s="59" t="s">
        <v>22</v>
      </c>
      <c r="E69" s="59">
        <v>1</v>
      </c>
      <c r="F69" s="59" t="s">
        <v>20</v>
      </c>
      <c r="G69" s="59">
        <v>1</v>
      </c>
      <c r="H69" s="84"/>
    </row>
    <row r="70" spans="1:8" s="42" customFormat="1" ht="255">
      <c r="A70" s="12">
        <v>4</v>
      </c>
      <c r="B70" s="25" t="s">
        <v>63</v>
      </c>
      <c r="C70" s="22" t="s">
        <v>183</v>
      </c>
      <c r="D70" s="12" t="s">
        <v>22</v>
      </c>
      <c r="E70" s="11">
        <v>1</v>
      </c>
      <c r="F70" s="11" t="s">
        <v>20</v>
      </c>
      <c r="G70" s="11">
        <v>1</v>
      </c>
      <c r="H70" s="13"/>
    </row>
    <row r="71" spans="1:8" s="19" customFormat="1" ht="15.75" customHeight="1">
      <c r="A71" s="150" t="s">
        <v>64</v>
      </c>
      <c r="B71" s="151"/>
      <c r="C71" s="151"/>
      <c r="D71" s="151"/>
      <c r="E71" s="151"/>
      <c r="F71" s="151"/>
      <c r="G71" s="151"/>
      <c r="H71" s="152"/>
    </row>
    <row r="72" spans="1:8" s="19" customFormat="1" ht="153">
      <c r="A72" s="12">
        <v>1</v>
      </c>
      <c r="B72" s="23" t="s">
        <v>65</v>
      </c>
      <c r="C72" s="22" t="s">
        <v>184</v>
      </c>
      <c r="D72" s="56" t="s">
        <v>22</v>
      </c>
      <c r="E72" s="57">
        <v>1</v>
      </c>
      <c r="F72" s="57" t="s">
        <v>20</v>
      </c>
      <c r="G72" s="57">
        <v>1</v>
      </c>
      <c r="H72" s="31"/>
    </row>
    <row r="73" spans="1:8" s="19" customFormat="1" ht="204">
      <c r="A73" s="12">
        <v>2</v>
      </c>
      <c r="B73" s="23" t="s">
        <v>66</v>
      </c>
      <c r="C73" s="22" t="s">
        <v>185</v>
      </c>
      <c r="D73" s="56" t="s">
        <v>22</v>
      </c>
      <c r="E73" s="57">
        <v>1</v>
      </c>
      <c r="F73" s="57" t="s">
        <v>20</v>
      </c>
      <c r="G73" s="57">
        <v>1</v>
      </c>
      <c r="H73" s="31"/>
    </row>
    <row r="74" spans="1:8" s="19" customFormat="1" ht="153">
      <c r="A74" s="12">
        <v>3</v>
      </c>
      <c r="B74" s="23" t="s">
        <v>67</v>
      </c>
      <c r="C74" s="22" t="s">
        <v>186</v>
      </c>
      <c r="D74" s="58"/>
      <c r="E74" s="57">
        <v>1</v>
      </c>
      <c r="F74" s="57" t="s">
        <v>20</v>
      </c>
      <c r="G74" s="57">
        <v>1</v>
      </c>
      <c r="H74" s="31"/>
    </row>
    <row r="75" spans="1:8" s="42" customFormat="1" ht="63.75">
      <c r="A75" s="12">
        <v>4</v>
      </c>
      <c r="B75" s="23" t="s">
        <v>68</v>
      </c>
      <c r="C75" s="22" t="s">
        <v>187</v>
      </c>
      <c r="D75" s="56" t="s">
        <v>22</v>
      </c>
      <c r="E75" s="57">
        <v>1</v>
      </c>
      <c r="F75" s="57" t="s">
        <v>20</v>
      </c>
      <c r="G75" s="57">
        <v>1</v>
      </c>
      <c r="H75" s="31"/>
    </row>
    <row r="76" spans="1:8" s="42" customFormat="1" ht="76.5">
      <c r="A76" s="12">
        <v>5</v>
      </c>
      <c r="B76" s="23" t="s">
        <v>69</v>
      </c>
      <c r="C76" s="22" t="s">
        <v>188</v>
      </c>
      <c r="D76" s="56" t="s">
        <v>22</v>
      </c>
      <c r="E76" s="57">
        <v>1</v>
      </c>
      <c r="F76" s="57" t="s">
        <v>20</v>
      </c>
      <c r="G76" s="57">
        <v>1</v>
      </c>
      <c r="H76" s="31"/>
    </row>
    <row r="77" spans="1:8" s="42" customFormat="1" ht="63.75">
      <c r="A77" s="12">
        <v>6</v>
      </c>
      <c r="B77" s="23" t="s">
        <v>70</v>
      </c>
      <c r="C77" s="22" t="s">
        <v>189</v>
      </c>
      <c r="D77" s="58" t="s">
        <v>107</v>
      </c>
      <c r="E77" s="57">
        <v>1</v>
      </c>
      <c r="F77" s="57" t="s">
        <v>20</v>
      </c>
      <c r="G77" s="57">
        <v>1</v>
      </c>
      <c r="H77" s="31"/>
    </row>
    <row r="78" spans="1:8" s="42" customFormat="1" ht="114.75">
      <c r="A78" s="12">
        <v>7</v>
      </c>
      <c r="B78" s="21" t="s">
        <v>56</v>
      </c>
      <c r="C78" s="22" t="s">
        <v>190</v>
      </c>
      <c r="D78" s="56" t="s">
        <v>22</v>
      </c>
      <c r="E78" s="57">
        <v>1</v>
      </c>
      <c r="F78" s="57" t="s">
        <v>20</v>
      </c>
      <c r="G78" s="57">
        <v>1</v>
      </c>
      <c r="H78" s="31"/>
    </row>
    <row r="79" spans="1:8" s="19" customFormat="1" ht="15.75" customHeight="1">
      <c r="A79" s="147" t="s">
        <v>71</v>
      </c>
      <c r="B79" s="148"/>
      <c r="C79" s="148"/>
      <c r="D79" s="148"/>
      <c r="E79" s="148"/>
      <c r="F79" s="148"/>
      <c r="G79" s="148"/>
      <c r="H79" s="149"/>
    </row>
    <row r="80" spans="1:8" s="42" customFormat="1" ht="63.75">
      <c r="A80" s="12">
        <v>1</v>
      </c>
      <c r="B80" s="25" t="s">
        <v>72</v>
      </c>
      <c r="C80" s="22" t="s">
        <v>191</v>
      </c>
      <c r="D80" s="58" t="s">
        <v>107</v>
      </c>
      <c r="E80" s="59">
        <v>1</v>
      </c>
      <c r="F80" s="59" t="s">
        <v>20</v>
      </c>
      <c r="G80" s="59">
        <v>1</v>
      </c>
      <c r="H80" s="13"/>
    </row>
    <row r="81" spans="1:8" s="42" customFormat="1" ht="76.5">
      <c r="A81" s="12">
        <v>2</v>
      </c>
      <c r="B81" s="25" t="s">
        <v>73</v>
      </c>
      <c r="C81" s="22" t="s">
        <v>192</v>
      </c>
      <c r="D81" s="58" t="s">
        <v>107</v>
      </c>
      <c r="E81" s="9">
        <v>1</v>
      </c>
      <c r="F81" s="9" t="s">
        <v>20</v>
      </c>
      <c r="G81" s="9">
        <v>1</v>
      </c>
      <c r="H81" s="2"/>
    </row>
    <row r="82" spans="1:8" s="42" customFormat="1" ht="76.5">
      <c r="A82" s="12">
        <v>3</v>
      </c>
      <c r="B82" s="25" t="s">
        <v>74</v>
      </c>
      <c r="C82" s="22" t="s">
        <v>193</v>
      </c>
      <c r="D82" s="58" t="s">
        <v>107</v>
      </c>
      <c r="E82" s="9">
        <v>1</v>
      </c>
      <c r="F82" s="9" t="s">
        <v>20</v>
      </c>
      <c r="G82" s="9">
        <v>1</v>
      </c>
      <c r="H82" s="7"/>
    </row>
    <row r="83" spans="1:8" s="69" customFormat="1" ht="51">
      <c r="A83" s="64">
        <v>4</v>
      </c>
      <c r="B83" s="25" t="s">
        <v>75</v>
      </c>
      <c r="C83" s="22" t="s">
        <v>244</v>
      </c>
      <c r="D83" s="67" t="s">
        <v>107</v>
      </c>
      <c r="E83" s="68">
        <v>1</v>
      </c>
      <c r="F83" s="68" t="s">
        <v>20</v>
      </c>
      <c r="G83" s="68">
        <v>1</v>
      </c>
      <c r="H83" s="65"/>
    </row>
    <row r="84" spans="1:8" s="69" customFormat="1" ht="47.25" customHeight="1">
      <c r="A84" s="64">
        <v>5</v>
      </c>
      <c r="B84" s="25" t="s">
        <v>76</v>
      </c>
      <c r="C84" s="22" t="s">
        <v>245</v>
      </c>
      <c r="D84" s="67" t="s">
        <v>107</v>
      </c>
      <c r="E84" s="68">
        <v>1</v>
      </c>
      <c r="F84" s="68" t="s">
        <v>20</v>
      </c>
      <c r="G84" s="68">
        <v>1</v>
      </c>
      <c r="H84" s="70"/>
    </row>
    <row r="85" spans="1:8" s="42" customFormat="1" ht="51">
      <c r="A85" s="12">
        <v>6</v>
      </c>
      <c r="B85" s="21" t="s">
        <v>77</v>
      </c>
      <c r="C85" s="22" t="s">
        <v>246</v>
      </c>
      <c r="D85" s="58" t="s">
        <v>107</v>
      </c>
      <c r="E85" s="9">
        <v>1</v>
      </c>
      <c r="F85" s="9" t="s">
        <v>20</v>
      </c>
      <c r="G85" s="9">
        <v>1</v>
      </c>
      <c r="H85" s="13"/>
    </row>
    <row r="86" spans="1:8" s="42" customFormat="1">
      <c r="A86" s="12">
        <v>7</v>
      </c>
      <c r="B86" s="21" t="s">
        <v>78</v>
      </c>
      <c r="C86" s="22" t="s">
        <v>194</v>
      </c>
      <c r="D86" s="58" t="s">
        <v>107</v>
      </c>
      <c r="E86" s="9">
        <v>1</v>
      </c>
      <c r="F86" s="9" t="s">
        <v>20</v>
      </c>
      <c r="G86" s="9">
        <v>1</v>
      </c>
      <c r="H86" s="2"/>
    </row>
    <row r="87" spans="1:8" s="42" customFormat="1" ht="127.5">
      <c r="A87" s="12">
        <v>8</v>
      </c>
      <c r="B87" s="25" t="s">
        <v>79</v>
      </c>
      <c r="C87" s="22" t="s">
        <v>195</v>
      </c>
      <c r="D87" s="58" t="s">
        <v>107</v>
      </c>
      <c r="E87" s="9">
        <v>1</v>
      </c>
      <c r="F87" s="9" t="s">
        <v>20</v>
      </c>
      <c r="G87" s="9">
        <v>1</v>
      </c>
      <c r="H87" s="7"/>
    </row>
    <row r="88" spans="1:8" s="42" customFormat="1" ht="53.25" customHeight="1">
      <c r="A88" s="12">
        <v>9</v>
      </c>
      <c r="B88" s="21" t="s">
        <v>80</v>
      </c>
      <c r="C88" s="22" t="s">
        <v>196</v>
      </c>
      <c r="D88" s="58" t="s">
        <v>107</v>
      </c>
      <c r="E88" s="9">
        <v>1</v>
      </c>
      <c r="F88" s="9" t="s">
        <v>20</v>
      </c>
      <c r="G88" s="9">
        <v>1</v>
      </c>
      <c r="H88" s="2"/>
    </row>
    <row r="89" spans="1:8" s="69" customFormat="1" ht="76.5">
      <c r="A89" s="64">
        <v>10</v>
      </c>
      <c r="B89" s="25" t="s">
        <v>81</v>
      </c>
      <c r="C89" s="22" t="s">
        <v>247</v>
      </c>
      <c r="D89" s="67" t="s">
        <v>107</v>
      </c>
      <c r="E89" s="68">
        <v>1</v>
      </c>
      <c r="F89" s="68" t="s">
        <v>20</v>
      </c>
      <c r="G89" s="68">
        <v>1</v>
      </c>
      <c r="H89" s="70"/>
    </row>
    <row r="90" spans="1:8" s="69" customFormat="1" ht="51">
      <c r="A90" s="64">
        <v>11</v>
      </c>
      <c r="B90" s="60" t="s">
        <v>82</v>
      </c>
      <c r="C90" s="22" t="s">
        <v>248</v>
      </c>
      <c r="D90" s="67" t="s">
        <v>107</v>
      </c>
      <c r="E90" s="68">
        <v>1</v>
      </c>
      <c r="F90" s="68" t="s">
        <v>20</v>
      </c>
      <c r="G90" s="68">
        <v>1</v>
      </c>
      <c r="H90" s="70"/>
    </row>
    <row r="91" spans="1:8" s="42" customFormat="1" ht="38.25">
      <c r="A91" s="12">
        <v>12</v>
      </c>
      <c r="B91" s="25" t="s">
        <v>83</v>
      </c>
      <c r="C91" s="22" t="s">
        <v>197</v>
      </c>
      <c r="D91" s="58" t="s">
        <v>107</v>
      </c>
      <c r="E91" s="9">
        <v>1</v>
      </c>
      <c r="F91" s="9" t="s">
        <v>20</v>
      </c>
      <c r="G91" s="9">
        <v>1</v>
      </c>
      <c r="H91" s="2"/>
    </row>
    <row r="92" spans="1:8" s="69" customFormat="1" ht="38.25">
      <c r="A92" s="64">
        <v>13</v>
      </c>
      <c r="B92" s="25" t="s">
        <v>84</v>
      </c>
      <c r="C92" s="22" t="s">
        <v>249</v>
      </c>
      <c r="D92" s="67" t="s">
        <v>107</v>
      </c>
      <c r="E92" s="72">
        <v>1</v>
      </c>
      <c r="F92" s="72" t="s">
        <v>20</v>
      </c>
      <c r="G92" s="72">
        <v>1</v>
      </c>
      <c r="H92" s="71"/>
    </row>
    <row r="93" spans="1:8" s="19" customFormat="1" ht="15.75" customHeight="1">
      <c r="A93" s="147" t="s">
        <v>85</v>
      </c>
      <c r="B93" s="148"/>
      <c r="C93" s="148"/>
      <c r="D93" s="148"/>
      <c r="E93" s="148"/>
      <c r="F93" s="148"/>
      <c r="G93" s="148"/>
      <c r="H93" s="149"/>
    </row>
    <row r="94" spans="1:8" s="42" customFormat="1" ht="38.25">
      <c r="A94" s="12">
        <v>1</v>
      </c>
      <c r="B94" s="60" t="s">
        <v>199</v>
      </c>
      <c r="C94" s="22" t="s">
        <v>198</v>
      </c>
      <c r="D94" s="6" t="s">
        <v>17</v>
      </c>
      <c r="E94" s="59">
        <v>1</v>
      </c>
      <c r="F94" s="59" t="s">
        <v>20</v>
      </c>
      <c r="G94" s="59">
        <v>1</v>
      </c>
      <c r="H94" s="13"/>
    </row>
    <row r="95" spans="1:8" s="42" customFormat="1" ht="114.75">
      <c r="A95" s="12">
        <v>2</v>
      </c>
      <c r="B95" s="60" t="s">
        <v>170</v>
      </c>
      <c r="C95" s="22" t="s">
        <v>200</v>
      </c>
      <c r="D95" s="6" t="s">
        <v>17</v>
      </c>
      <c r="E95" s="9">
        <v>1</v>
      </c>
      <c r="F95" s="9" t="s">
        <v>20</v>
      </c>
      <c r="G95" s="9">
        <v>1</v>
      </c>
      <c r="H95" s="13"/>
    </row>
    <row r="96" spans="1:8" s="42" customFormat="1" ht="51">
      <c r="A96" s="12">
        <v>3</v>
      </c>
      <c r="B96" s="60" t="s">
        <v>86</v>
      </c>
      <c r="C96" s="22" t="s">
        <v>201</v>
      </c>
      <c r="D96" s="6" t="s">
        <v>17</v>
      </c>
      <c r="E96" s="9">
        <v>1</v>
      </c>
      <c r="F96" s="9" t="s">
        <v>20</v>
      </c>
      <c r="G96" s="9">
        <v>1</v>
      </c>
      <c r="H96" s="2"/>
    </row>
    <row r="97" spans="1:8" s="42" customFormat="1" ht="25.5">
      <c r="A97" s="12">
        <v>4</v>
      </c>
      <c r="B97" s="27" t="s">
        <v>87</v>
      </c>
      <c r="C97" s="22" t="s">
        <v>202</v>
      </c>
      <c r="D97" s="6" t="s">
        <v>17</v>
      </c>
      <c r="E97" s="9">
        <v>1</v>
      </c>
      <c r="F97" s="9" t="s">
        <v>20</v>
      </c>
      <c r="G97" s="9">
        <v>1</v>
      </c>
      <c r="H97" s="13"/>
    </row>
    <row r="98" spans="1:8" s="42" customFormat="1" ht="15.75" customHeight="1">
      <c r="A98" s="12">
        <v>5</v>
      </c>
      <c r="B98" s="27" t="s">
        <v>203</v>
      </c>
      <c r="C98" s="22" t="s">
        <v>204</v>
      </c>
      <c r="D98" s="6" t="s">
        <v>17</v>
      </c>
      <c r="E98" s="9">
        <v>1</v>
      </c>
      <c r="F98" s="9" t="s">
        <v>20</v>
      </c>
      <c r="G98" s="9">
        <v>1</v>
      </c>
      <c r="H98" s="13"/>
    </row>
    <row r="99" spans="1:8" s="42" customFormat="1" ht="102">
      <c r="A99" s="12">
        <v>6</v>
      </c>
      <c r="B99" s="28" t="s">
        <v>88</v>
      </c>
      <c r="C99" s="22" t="s">
        <v>205</v>
      </c>
      <c r="D99" s="6" t="s">
        <v>17</v>
      </c>
      <c r="E99" s="9">
        <v>1</v>
      </c>
      <c r="F99" s="9" t="s">
        <v>20</v>
      </c>
      <c r="G99" s="9">
        <v>1</v>
      </c>
      <c r="H99" s="2"/>
    </row>
    <row r="100" spans="1:8" s="19" customFormat="1" ht="15.75" customHeight="1">
      <c r="A100" s="147" t="s">
        <v>89</v>
      </c>
      <c r="B100" s="148"/>
      <c r="C100" s="148"/>
      <c r="D100" s="148"/>
      <c r="E100" s="148"/>
      <c r="F100" s="148"/>
      <c r="G100" s="148"/>
      <c r="H100" s="149"/>
    </row>
    <row r="101" spans="1:8" s="42" customFormat="1" ht="30">
      <c r="A101" s="12">
        <v>1</v>
      </c>
      <c r="B101" s="23" t="s">
        <v>90</v>
      </c>
      <c r="C101" s="22" t="s">
        <v>206</v>
      </c>
      <c r="D101" s="56" t="s">
        <v>89</v>
      </c>
      <c r="E101" s="57">
        <v>1</v>
      </c>
      <c r="F101" s="57" t="s">
        <v>20</v>
      </c>
      <c r="G101" s="57">
        <v>1</v>
      </c>
      <c r="H101" s="2"/>
    </row>
    <row r="102" spans="1:8" s="42" customFormat="1" ht="30">
      <c r="A102" s="12">
        <v>2</v>
      </c>
      <c r="B102" s="23" t="s">
        <v>91</v>
      </c>
      <c r="C102" s="23" t="s">
        <v>207</v>
      </c>
      <c r="D102" s="56" t="s">
        <v>89</v>
      </c>
      <c r="E102" s="57">
        <v>1</v>
      </c>
      <c r="F102" s="57" t="s">
        <v>20</v>
      </c>
      <c r="G102" s="57">
        <v>1</v>
      </c>
      <c r="H102" s="13"/>
    </row>
    <row r="103" spans="1:8" s="42" customFormat="1" ht="30">
      <c r="A103" s="12">
        <v>3</v>
      </c>
      <c r="B103" s="23" t="s">
        <v>92</v>
      </c>
      <c r="C103" s="23" t="s">
        <v>207</v>
      </c>
      <c r="D103" s="56" t="s">
        <v>89</v>
      </c>
      <c r="E103" s="57">
        <v>1</v>
      </c>
      <c r="F103" s="57" t="s">
        <v>20</v>
      </c>
      <c r="G103" s="57">
        <v>1</v>
      </c>
      <c r="H103" s="13"/>
    </row>
    <row r="104" spans="1:8" s="42" customFormat="1" ht="30">
      <c r="A104" s="12">
        <v>4</v>
      </c>
      <c r="B104" s="23" t="s">
        <v>93</v>
      </c>
      <c r="C104" s="23" t="s">
        <v>208</v>
      </c>
      <c r="D104" s="56" t="s">
        <v>89</v>
      </c>
      <c r="E104" s="57">
        <v>1</v>
      </c>
      <c r="F104" s="57" t="s">
        <v>20</v>
      </c>
      <c r="G104" s="57">
        <v>1</v>
      </c>
      <c r="H104" s="2"/>
    </row>
    <row r="105" spans="1:8" s="42" customFormat="1" ht="30">
      <c r="A105" s="12">
        <v>5</v>
      </c>
      <c r="B105" s="23" t="s">
        <v>94</v>
      </c>
      <c r="C105" s="23" t="s">
        <v>211</v>
      </c>
      <c r="D105" s="56" t="s">
        <v>89</v>
      </c>
      <c r="E105" s="57">
        <v>1</v>
      </c>
      <c r="F105" s="57" t="s">
        <v>20</v>
      </c>
      <c r="G105" s="57">
        <v>1</v>
      </c>
      <c r="H105" s="7"/>
    </row>
    <row r="106" spans="1:8" s="42" customFormat="1" ht="30">
      <c r="A106" s="12">
        <v>6</v>
      </c>
      <c r="B106" s="23" t="s">
        <v>95</v>
      </c>
      <c r="C106" s="23" t="s">
        <v>210</v>
      </c>
      <c r="D106" s="56" t="s">
        <v>89</v>
      </c>
      <c r="E106" s="57">
        <v>1</v>
      </c>
      <c r="F106" s="57" t="s">
        <v>20</v>
      </c>
      <c r="G106" s="57">
        <v>1</v>
      </c>
      <c r="H106" s="2"/>
    </row>
    <row r="107" spans="1:8" s="42" customFormat="1" ht="30">
      <c r="A107" s="12">
        <v>7</v>
      </c>
      <c r="B107" s="23" t="s">
        <v>99</v>
      </c>
      <c r="C107" s="23" t="s">
        <v>209</v>
      </c>
      <c r="D107" s="56" t="s">
        <v>89</v>
      </c>
      <c r="E107" s="57">
        <v>1</v>
      </c>
      <c r="F107" s="57" t="s">
        <v>20</v>
      </c>
      <c r="G107" s="57">
        <v>1</v>
      </c>
      <c r="H107" s="2"/>
    </row>
    <row r="108" spans="1:8" s="42" customFormat="1" ht="30">
      <c r="A108" s="12">
        <v>8</v>
      </c>
      <c r="B108" s="23" t="s">
        <v>96</v>
      </c>
      <c r="C108" s="22" t="s">
        <v>210</v>
      </c>
      <c r="D108" s="56" t="s">
        <v>89</v>
      </c>
      <c r="E108" s="57">
        <v>1</v>
      </c>
      <c r="F108" s="57" t="s">
        <v>20</v>
      </c>
      <c r="G108" s="57">
        <v>1</v>
      </c>
      <c r="H108" s="2"/>
    </row>
  </sheetData>
  <mergeCells count="47">
    <mergeCell ref="A66:H66"/>
    <mergeCell ref="A71:H71"/>
    <mergeCell ref="A79:H79"/>
    <mergeCell ref="A93:H93"/>
    <mergeCell ref="A100:H100"/>
    <mergeCell ref="A43:H43"/>
    <mergeCell ref="A44:H44"/>
    <mergeCell ref="A45:H45"/>
    <mergeCell ref="A46:H46"/>
    <mergeCell ref="A47:H47"/>
    <mergeCell ref="A34:H34"/>
    <mergeCell ref="A35:H35"/>
    <mergeCell ref="A36:H36"/>
    <mergeCell ref="A41:H41"/>
    <mergeCell ref="A42:H42"/>
    <mergeCell ref="A49:H49"/>
    <mergeCell ref="A50:H50"/>
    <mergeCell ref="A56:H56"/>
    <mergeCell ref="A32:H32"/>
    <mergeCell ref="A17:H17"/>
    <mergeCell ref="A18:H18"/>
    <mergeCell ref="A19:H19"/>
    <mergeCell ref="A20:H20"/>
    <mergeCell ref="A21:H21"/>
    <mergeCell ref="A27:H27"/>
    <mergeCell ref="A28:H28"/>
    <mergeCell ref="A29:H29"/>
    <mergeCell ref="A30:H30"/>
    <mergeCell ref="A31:H31"/>
    <mergeCell ref="A48:H48"/>
    <mergeCell ref="A33:H33"/>
    <mergeCell ref="A16:H16"/>
    <mergeCell ref="A6:H6"/>
    <mergeCell ref="A7:H7"/>
    <mergeCell ref="A8:H8"/>
    <mergeCell ref="A9:H9"/>
    <mergeCell ref="A11:H11"/>
    <mergeCell ref="A12:H12"/>
    <mergeCell ref="A13:H13"/>
    <mergeCell ref="A14:H14"/>
    <mergeCell ref="A15:H15"/>
    <mergeCell ref="A10:H10"/>
    <mergeCell ref="A5:H5"/>
    <mergeCell ref="A1:H1"/>
    <mergeCell ref="A2:H2"/>
    <mergeCell ref="A3:H3"/>
    <mergeCell ref="A4:H4"/>
  </mergeCells>
  <pageMargins left="0.7" right="0.7" top="0.75" bottom="0.75" header="0" footer="0"/>
  <pageSetup paperSize="9" scale="68"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108"/>
  <sheetViews>
    <sheetView zoomScale="85" zoomScaleNormal="85" workbookViewId="0">
      <selection activeCell="A16" sqref="A16:H17"/>
    </sheetView>
  </sheetViews>
  <sheetFormatPr defaultColWidth="14.42578125" defaultRowHeight="15" customHeight="1"/>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c r="A1" s="167"/>
      <c r="B1" s="168"/>
      <c r="C1" s="168"/>
      <c r="D1" s="168"/>
      <c r="E1" s="168"/>
      <c r="F1" s="168"/>
      <c r="G1" s="168"/>
      <c r="H1" s="168"/>
    </row>
    <row r="2" spans="1:8" ht="72" customHeight="1" thickBot="1">
      <c r="A2" s="115" t="s">
        <v>159</v>
      </c>
      <c r="B2" s="116"/>
      <c r="C2" s="116"/>
      <c r="D2" s="116"/>
      <c r="E2" s="116"/>
      <c r="F2" s="116"/>
      <c r="G2" s="116"/>
      <c r="H2" s="117"/>
    </row>
    <row r="3" spans="1:8" ht="15" customHeight="1">
      <c r="A3" s="118" t="s">
        <v>25</v>
      </c>
      <c r="B3" s="119"/>
      <c r="C3" s="119"/>
      <c r="D3" s="119"/>
      <c r="E3" s="119"/>
      <c r="F3" s="119"/>
      <c r="G3" s="119"/>
      <c r="H3" s="120"/>
    </row>
    <row r="4" spans="1:8" ht="15" customHeight="1">
      <c r="A4" s="121" t="s">
        <v>143</v>
      </c>
      <c r="B4" s="122"/>
      <c r="C4" s="122"/>
      <c r="D4" s="122"/>
      <c r="E4" s="122"/>
      <c r="F4" s="122"/>
      <c r="G4" s="122"/>
      <c r="H4" s="123"/>
    </row>
    <row r="5" spans="1:8" ht="15" customHeight="1">
      <c r="A5" s="112" t="s">
        <v>152</v>
      </c>
      <c r="B5" s="122"/>
      <c r="C5" s="122"/>
      <c r="D5" s="122"/>
      <c r="E5" s="122"/>
      <c r="F5" s="122"/>
      <c r="G5" s="122"/>
      <c r="H5" s="123"/>
    </row>
    <row r="6" spans="1:8" ht="15" customHeight="1">
      <c r="A6" s="112" t="s">
        <v>153</v>
      </c>
      <c r="B6" s="113"/>
      <c r="C6" s="113"/>
      <c r="D6" s="113"/>
      <c r="E6" s="113"/>
      <c r="F6" s="113"/>
      <c r="G6" s="113"/>
      <c r="H6" s="114"/>
    </row>
    <row r="7" spans="1:8" ht="15.75" customHeight="1">
      <c r="A7" s="112" t="s">
        <v>154</v>
      </c>
      <c r="B7" s="113"/>
      <c r="C7" s="113"/>
      <c r="D7" s="113"/>
      <c r="E7" s="113"/>
      <c r="F7" s="113"/>
      <c r="G7" s="113"/>
      <c r="H7" s="114"/>
    </row>
    <row r="8" spans="1:8" ht="15.75" customHeight="1">
      <c r="A8" s="112" t="s">
        <v>151</v>
      </c>
      <c r="B8" s="113"/>
      <c r="C8" s="113"/>
      <c r="D8" s="113"/>
      <c r="E8" s="113"/>
      <c r="F8" s="113"/>
      <c r="G8" s="113"/>
      <c r="H8" s="114"/>
    </row>
    <row r="9" spans="1:8" ht="15.75" customHeight="1">
      <c r="A9" s="112" t="s">
        <v>254</v>
      </c>
      <c r="B9" s="113"/>
      <c r="C9" s="113"/>
      <c r="D9" s="113"/>
      <c r="E9" s="113"/>
      <c r="F9" s="113"/>
      <c r="G9" s="113"/>
      <c r="H9" s="114"/>
    </row>
    <row r="10" spans="1:8" s="19" customFormat="1" ht="15.75" customHeight="1">
      <c r="A10" s="169" t="s">
        <v>146</v>
      </c>
      <c r="B10" s="170"/>
      <c r="C10" s="170"/>
      <c r="D10" s="170"/>
      <c r="E10" s="170"/>
      <c r="F10" s="170"/>
      <c r="G10" s="170"/>
      <c r="H10" s="171"/>
    </row>
    <row r="11" spans="1:8" s="19" customFormat="1" ht="15.75" customHeight="1">
      <c r="A11" s="112" t="s">
        <v>100</v>
      </c>
      <c r="B11" s="113"/>
      <c r="C11" s="113"/>
      <c r="D11" s="113"/>
      <c r="E11" s="113"/>
      <c r="F11" s="113"/>
      <c r="G11" s="113"/>
      <c r="H11" s="114"/>
    </row>
    <row r="12" spans="1:8" ht="15.75" customHeight="1">
      <c r="A12" s="112" t="s">
        <v>242</v>
      </c>
      <c r="B12" s="113"/>
      <c r="C12" s="113"/>
      <c r="D12" s="113"/>
      <c r="E12" s="113"/>
      <c r="F12" s="113"/>
      <c r="G12" s="113"/>
      <c r="H12" s="114"/>
    </row>
    <row r="13" spans="1:8" s="16" customFormat="1" ht="22.7" customHeight="1">
      <c r="A13" s="153" t="s">
        <v>47</v>
      </c>
      <c r="B13" s="154"/>
      <c r="C13" s="154"/>
      <c r="D13" s="154"/>
      <c r="E13" s="154"/>
      <c r="F13" s="154"/>
      <c r="G13" s="154"/>
      <c r="H13" s="155"/>
    </row>
    <row r="14" spans="1:8" ht="22.7" customHeight="1" thickBot="1">
      <c r="A14" s="163" t="s">
        <v>31</v>
      </c>
      <c r="B14" s="164"/>
      <c r="C14" s="164"/>
      <c r="D14" s="164"/>
      <c r="E14" s="164"/>
      <c r="F14" s="164"/>
      <c r="G14" s="164"/>
      <c r="H14" s="165"/>
    </row>
    <row r="15" spans="1:8" s="19" customFormat="1">
      <c r="A15" s="130" t="s">
        <v>19</v>
      </c>
      <c r="B15" s="131"/>
      <c r="C15" s="131"/>
      <c r="D15" s="131"/>
      <c r="E15" s="131"/>
      <c r="F15" s="131"/>
      <c r="G15" s="131"/>
      <c r="H15" s="132"/>
    </row>
    <row r="16" spans="1:8" s="19" customFormat="1">
      <c r="A16" s="124" t="s">
        <v>158</v>
      </c>
      <c r="B16" s="125"/>
      <c r="C16" s="125"/>
      <c r="D16" s="125"/>
      <c r="E16" s="125"/>
      <c r="F16" s="125"/>
      <c r="G16" s="125"/>
      <c r="H16" s="126"/>
    </row>
    <row r="17" spans="1:8" s="19" customFormat="1">
      <c r="A17" s="124" t="s">
        <v>147</v>
      </c>
      <c r="B17" s="125"/>
      <c r="C17" s="125"/>
      <c r="D17" s="125"/>
      <c r="E17" s="125"/>
      <c r="F17" s="125"/>
      <c r="G17" s="125"/>
      <c r="H17" s="126"/>
    </row>
    <row r="18" spans="1:8" s="19" customFormat="1">
      <c r="A18" s="124" t="s">
        <v>18</v>
      </c>
      <c r="B18" s="125"/>
      <c r="C18" s="125"/>
      <c r="D18" s="125"/>
      <c r="E18" s="125"/>
      <c r="F18" s="125"/>
      <c r="G18" s="125"/>
      <c r="H18" s="126"/>
    </row>
    <row r="19" spans="1:8" s="19" customFormat="1">
      <c r="A19" s="124" t="s">
        <v>139</v>
      </c>
      <c r="B19" s="125"/>
      <c r="C19" s="125"/>
      <c r="D19" s="125"/>
      <c r="E19" s="125"/>
      <c r="F19" s="125"/>
      <c r="G19" s="125"/>
      <c r="H19" s="126"/>
    </row>
    <row r="20" spans="1:8" s="19" customFormat="1" ht="15" customHeight="1">
      <c r="A20" s="124" t="s">
        <v>46</v>
      </c>
      <c r="B20" s="125"/>
      <c r="C20" s="125"/>
      <c r="D20" s="125"/>
      <c r="E20" s="125"/>
      <c r="F20" s="125"/>
      <c r="G20" s="125"/>
      <c r="H20" s="126"/>
    </row>
    <row r="21" spans="1:8" s="42" customFormat="1">
      <c r="A21" s="124" t="s">
        <v>212</v>
      </c>
      <c r="B21" s="125"/>
      <c r="C21" s="125"/>
      <c r="D21" s="125"/>
      <c r="E21" s="125"/>
      <c r="F21" s="125"/>
      <c r="G21" s="125"/>
      <c r="H21" s="126"/>
    </row>
    <row r="22" spans="1:8" s="42" customFormat="1">
      <c r="A22" s="124" t="s">
        <v>144</v>
      </c>
      <c r="B22" s="125"/>
      <c r="C22" s="125"/>
      <c r="D22" s="125"/>
      <c r="E22" s="125"/>
      <c r="F22" s="125"/>
      <c r="G22" s="125"/>
      <c r="H22" s="126"/>
    </row>
    <row r="23" spans="1:8" s="42" customFormat="1" ht="15.75" thickBot="1">
      <c r="A23" s="135" t="s">
        <v>145</v>
      </c>
      <c r="B23" s="141"/>
      <c r="C23" s="141"/>
      <c r="D23" s="141"/>
      <c r="E23" s="141"/>
      <c r="F23" s="141"/>
      <c r="G23" s="141"/>
      <c r="H23" s="142"/>
    </row>
    <row r="24" spans="1:8" ht="60">
      <c r="A24" s="20" t="s">
        <v>12</v>
      </c>
      <c r="B24" s="20" t="s">
        <v>11</v>
      </c>
      <c r="C24" s="11" t="s">
        <v>10</v>
      </c>
      <c r="D24" s="20" t="s">
        <v>9</v>
      </c>
      <c r="E24" s="20" t="s">
        <v>8</v>
      </c>
      <c r="F24" s="20" t="s">
        <v>7</v>
      </c>
      <c r="G24" s="20" t="s">
        <v>6</v>
      </c>
      <c r="H24" s="20" t="s">
        <v>24</v>
      </c>
    </row>
    <row r="25" spans="1:8" s="18" customFormat="1" ht="15.75" customHeight="1">
      <c r="A25" s="156" t="s">
        <v>240</v>
      </c>
      <c r="B25" s="157"/>
      <c r="C25" s="157"/>
      <c r="D25" s="157"/>
      <c r="E25" s="157"/>
      <c r="F25" s="157"/>
      <c r="G25" s="157"/>
      <c r="H25" s="158"/>
    </row>
    <row r="26" spans="1:8" s="42" customFormat="1" ht="153">
      <c r="A26" s="85">
        <v>1</v>
      </c>
      <c r="B26" s="21" t="s">
        <v>48</v>
      </c>
      <c r="C26" s="22" t="str">
        <f>'Общая инфраструктура'!C57</f>
        <v>Viking ESDТип опоры: L,  1500 мм, Глубина столешницы:   800 мм,1. SH Полка  1 шт. 2. LLL Светильник под нижней полкой 1 шт. 3 LFS - Кронштейн рамы светильника4 LF - Рама для крепления верхнего светильника c инструментальным рельсом5 TLL - Светильник верхнего освещения6 PDU - Блок электрических розеток7 TC03 - Подвесная тумба на три ящика</v>
      </c>
      <c r="D26" s="59" t="s">
        <v>22</v>
      </c>
      <c r="E26" s="59">
        <v>1</v>
      </c>
      <c r="F26" s="59" t="s">
        <v>20</v>
      </c>
      <c r="G26" s="59">
        <f>5*E26</f>
        <v>5</v>
      </c>
      <c r="H26" s="84"/>
    </row>
    <row r="27" spans="1:8" s="42" customFormat="1" ht="76.5">
      <c r="A27" s="12">
        <v>2</v>
      </c>
      <c r="B27" s="21" t="s">
        <v>49</v>
      </c>
      <c r="C27" s="22" t="str">
        <f>'Общая инфраструктура'!C58</f>
        <v>5-ти лучевое основание с 5-ю проводящими колесамиБезопасный газ-лифтВысота газ-лифта регулируется от 380 до 510 ммESD</v>
      </c>
      <c r="D27" s="12" t="s">
        <v>22</v>
      </c>
      <c r="E27" s="12">
        <v>1</v>
      </c>
      <c r="F27" s="11" t="s">
        <v>20</v>
      </c>
      <c r="G27" s="12">
        <f t="shared" ref="G27:G34" si="0">5*E27</f>
        <v>5</v>
      </c>
      <c r="H27" s="2"/>
    </row>
    <row r="28" spans="1:8" s="66" customFormat="1" ht="140.25">
      <c r="A28" s="64">
        <v>3</v>
      </c>
      <c r="B28" s="23" t="s">
        <v>50</v>
      </c>
      <c r="C28" s="22" t="str">
        <f>'Общая инфраструктура'!C59</f>
        <v>Лупа с лампой для равномерного освещения рабочего места, лампа оснащена стеклянной увеличительной линзой.Кратность увеличения: 8напряжение питания: АС 220-230 В, 50 Гцпотребляемая мощность подсветки: 22 ВтСтрубцинное крепление к столу.</v>
      </c>
      <c r="D28" s="64" t="s">
        <v>22</v>
      </c>
      <c r="E28" s="75">
        <v>1</v>
      </c>
      <c r="F28" s="50" t="s">
        <v>20</v>
      </c>
      <c r="G28" s="76">
        <f t="shared" ref="G28" si="1">5*E28</f>
        <v>5</v>
      </c>
      <c r="H28" s="70"/>
    </row>
    <row r="29" spans="1:8" s="42" customFormat="1" ht="76.5">
      <c r="A29" s="12">
        <v>4</v>
      </c>
      <c r="B29" s="24" t="s">
        <v>51</v>
      </c>
      <c r="C29" s="22" t="str">
        <f>'Общая инфраструктура'!C60</f>
        <v>Размеры:610х900 мм Типовое сопротивление к земле: RG = 100 - 110 Ом. Cтойкость к нагреву и припою. Oбъемная проводимость. 2 кнопки 10 мм, скругленные углы.</v>
      </c>
      <c r="D29" s="12" t="s">
        <v>22</v>
      </c>
      <c r="E29" s="29">
        <v>1</v>
      </c>
      <c r="F29" s="50" t="s">
        <v>20</v>
      </c>
      <c r="G29" s="61">
        <f t="shared" si="0"/>
        <v>5</v>
      </c>
      <c r="H29" s="2"/>
    </row>
    <row r="30" spans="1:8" s="42" customFormat="1" ht="76.5">
      <c r="A30" s="11">
        <v>5</v>
      </c>
      <c r="B30" s="89" t="s">
        <v>52</v>
      </c>
      <c r="C30" s="81" t="str">
        <f>'Общая инфраструктура'!C60</f>
        <v>Размеры:610х900 мм Типовое сопротивление к земле: RG = 100 - 110 Ом. Cтойкость к нагреву и припою. Oбъемная проводимость. 2 кнопки 10 мм, скругленные углы.</v>
      </c>
      <c r="D30" s="11" t="s">
        <v>22</v>
      </c>
      <c r="E30" s="63">
        <v>1</v>
      </c>
      <c r="F30" s="90" t="s">
        <v>20</v>
      </c>
      <c r="G30" s="91">
        <f t="shared" si="0"/>
        <v>5</v>
      </c>
      <c r="H30" s="82"/>
    </row>
    <row r="31" spans="1:8" s="42" customFormat="1" ht="63.75">
      <c r="A31" s="50">
        <v>6</v>
      </c>
      <c r="B31" s="22" t="s">
        <v>53</v>
      </c>
      <c r="C31" s="22" t="str">
        <f>'Общая инфраструктура'!C62</f>
        <v>Браслет регулируемый, растягивающийся, с изолирующей поверхность, сопротивление к земле 1МОм, кнопка 10мм</v>
      </c>
      <c r="D31" s="50" t="s">
        <v>22</v>
      </c>
      <c r="E31" s="50">
        <v>1</v>
      </c>
      <c r="F31" s="50" t="s">
        <v>20</v>
      </c>
      <c r="G31" s="50">
        <f t="shared" si="0"/>
        <v>5</v>
      </c>
      <c r="H31" s="88"/>
    </row>
    <row r="32" spans="1:8" s="42" customFormat="1" ht="38.25">
      <c r="A32" s="51">
        <v>7</v>
      </c>
      <c r="B32" s="22" t="s">
        <v>55</v>
      </c>
      <c r="C32" s="22" t="str">
        <f>'Общая инфраструктура'!C63</f>
        <v>Длина: 2 м;Тип провода: витой;Разъемы под кнопки: 10 мм, 10 мм;</v>
      </c>
      <c r="D32" s="50" t="s">
        <v>22</v>
      </c>
      <c r="E32" s="50">
        <v>1</v>
      </c>
      <c r="F32" s="50" t="s">
        <v>20</v>
      </c>
      <c r="G32" s="50">
        <f t="shared" si="0"/>
        <v>5</v>
      </c>
      <c r="H32" s="88"/>
    </row>
    <row r="33" spans="1:8" s="42" customFormat="1" ht="25.5">
      <c r="A33" s="12">
        <v>8</v>
      </c>
      <c r="B33" s="86" t="s">
        <v>57</v>
      </c>
      <c r="C33" s="87" t="str">
        <f>'Общая инфраструктура'!C64</f>
        <v>Объем — 14 л.Материал — полипропилен.</v>
      </c>
      <c r="D33" s="12" t="s">
        <v>22</v>
      </c>
      <c r="E33" s="12">
        <v>1</v>
      </c>
      <c r="F33" s="12" t="s">
        <v>20</v>
      </c>
      <c r="G33" s="12">
        <f t="shared" si="0"/>
        <v>5</v>
      </c>
      <c r="H33" s="7"/>
    </row>
    <row r="34" spans="1:8" s="42" customFormat="1" ht="51">
      <c r="A34" s="12">
        <v>9</v>
      </c>
      <c r="B34" s="25" t="s">
        <v>58</v>
      </c>
      <c r="C34" s="22" t="str">
        <f>'Общая инфраструктура'!C65</f>
        <v>Щётка-смётка с резинкой, совок в комплекте. Укороченная ручка. Для уборки рабочих поверхностей.</v>
      </c>
      <c r="D34" s="12" t="s">
        <v>22</v>
      </c>
      <c r="E34" s="12">
        <v>1</v>
      </c>
      <c r="F34" s="12" t="s">
        <v>20</v>
      </c>
      <c r="G34" s="12">
        <f t="shared" si="0"/>
        <v>5</v>
      </c>
      <c r="H34" s="2"/>
    </row>
    <row r="35" spans="1:8" s="18" customFormat="1" ht="15.75" customHeight="1">
      <c r="A35" s="156" t="s">
        <v>59</v>
      </c>
      <c r="B35" s="157"/>
      <c r="C35" s="157"/>
      <c r="D35" s="157"/>
      <c r="E35" s="157"/>
      <c r="F35" s="157"/>
      <c r="G35" s="157"/>
      <c r="H35" s="158"/>
    </row>
    <row r="36" spans="1:8" s="42" customFormat="1" ht="306" customHeight="1">
      <c r="A36" s="50">
        <v>1</v>
      </c>
      <c r="B36" s="26" t="s">
        <v>60</v>
      </c>
      <c r="C36" s="22" t="str">
        <f>'Общая инфраструктура'!C67</f>
        <v>OWON ODP30312 независимых регулируемых канала + канал фиксированных напряжений 5 В с выходным током до 3 АВыходное напряжение каждого регулируемого канала: 0~30 В, точность установки 1 мВВыходной ток каждого регулируемого канала: 0~3 А, точность установки 1 мAИндикация: 3-разрядный TFT LСD-дисплей 9.9 см (480x320 пикселей)Память до 10 групп системных настроекПамять до 100 групп характеристик для создания сигналов произвольной формыЗащита от перегрузки и переполюсовкиИнтерфейсы Owon ODP3032: USB 2.0 (host и device), RS232</v>
      </c>
      <c r="D36" s="50" t="s">
        <v>22</v>
      </c>
      <c r="E36" s="50">
        <v>1</v>
      </c>
      <c r="F36" s="50" t="s">
        <v>20</v>
      </c>
      <c r="G36" s="50">
        <f>5*E36</f>
        <v>5</v>
      </c>
      <c r="H36" s="88"/>
    </row>
    <row r="37" spans="1:8" s="42" customFormat="1" ht="216.75">
      <c r="A37" s="51">
        <v>2</v>
      </c>
      <c r="B37" s="99" t="s">
        <v>61</v>
      </c>
      <c r="C37" s="87" t="str">
        <f>'Общая инфраструктура'!C68</f>
        <v>Rigol DG41022 канала. Диапазон: 1 мкГц...100 МГц (Sin). Амплитуда вых. сигнала до 10 Впп; 150 встроенных форм сигналов. Частота сэмплир.: 500 Мвыб.; ЦАП - 14 бит; глубина записи - 16К. Фазовый сдвиг: 0..360. Модуляция: AM, FM, PM, ASK, FSK, PSK, BPSK, QPSK, 3FSK, 4FSK, OSK, PWM; режим качания частоты; режим пачек импульсов. Частотомер 200 МГц. DDS технология. Погрешность опорного генератора: 2 ppm. Интерфейс: USB device, USB host, LAN (поддержка LXI класс С)</v>
      </c>
      <c r="D37" s="52" t="s">
        <v>22</v>
      </c>
      <c r="E37" s="52">
        <v>1</v>
      </c>
      <c r="F37" s="52" t="s">
        <v>20</v>
      </c>
      <c r="G37" s="52">
        <f t="shared" ref="G37:G39" si="2">5*E37</f>
        <v>5</v>
      </c>
      <c r="H37" s="92"/>
    </row>
    <row r="38" spans="1:8" s="42" customFormat="1" ht="357">
      <c r="A38" s="12">
        <v>3</v>
      </c>
      <c r="B38" s="98" t="s">
        <v>62</v>
      </c>
      <c r="C38" s="87" t="str">
        <f>'Общая инфраструктура'!C69</f>
        <v>RIGOL MSO52044 аналоговых + 16 цифровых (опция) каналов.Полоса пропускания - 200 МГц.Максимальная частота дискретизации - 8 Гвыб/с (4 Гвыб/сек - два канала, 2 Гвыб/с каждый канал).Максимальная память - 100 М точек (200 М -опция).АЦП 8 бит.Скорость захвата 500000 осц./сек.Анализ осциллограмм (до 450000 кадров).Расширенная синхронизация (12 типов штатно), протоколы последовательных шин (опция) I2C, RS-232, UART, SPI, CAN, FlexRay, LIN, I2S, и MIL-STD-1553.Зональный запуск.Декодирование протоколов (опция).41 тип автоизмерений.Математические функции. Статистика. БПФ. Цифровой вольтметр. Частотомер.Интерфейс: USB-host, USB-device, LAN (c VNC Web), HDMI; GPIB (опция).Дисплей: 9", цветной, сенсорный, 1024 х 600 пикс.</v>
      </c>
      <c r="D38" s="12" t="s">
        <v>22</v>
      </c>
      <c r="E38" s="12">
        <v>1</v>
      </c>
      <c r="F38" s="12" t="s">
        <v>20</v>
      </c>
      <c r="G38" s="12">
        <f t="shared" si="2"/>
        <v>5</v>
      </c>
      <c r="H38" s="7"/>
    </row>
    <row r="39" spans="1:8" s="42" customFormat="1" ht="344.25">
      <c r="A39" s="12">
        <v>4</v>
      </c>
      <c r="B39" s="25" t="s">
        <v>63</v>
      </c>
      <c r="C39" s="22" t="str">
        <f>'Общая инфраструктура'!C70</f>
        <v xml:space="preserve">MS8229Автоматический и ручной выбор пределов измерений. Функция DATA HOLD.Проверка полупроводниковых диодов и прозвонка электрических цепей. Питание от 3 х ААА батареек.Постоянное напряжение U= 400 мВ / 4 В / 40 В / 400 В / 1000 В (±0.7%)Переменное напряжение U~ 400мВ /4 В / 40 В / 400 В (±0.8%) / 700 В (±1.0%)Постоянный ток I= 400мкА / 4000мкА / 40 мА / 400мА (±1.2%) / 10 А (±2.0%)Переменный ток I ~ 400мкА / 4000мкА / 40 мА / 400мА (±1.5%) / 10 А (±3.0%)Сопротивление R 400 Ом / 4 кОм / 40 кОм / 400 кОм / 4 МОм / 40 МОм (±1.2%)Емкость C 50 нФ / 500 нФ / 5 мкФ / 50 мкФ /200мкФ (±3.0%)Температура - 20 °C - +1000 °C(±3.0%) 0°F - 1800°F (±3.0%) </v>
      </c>
      <c r="D39" s="12" t="s">
        <v>22</v>
      </c>
      <c r="E39" s="11">
        <v>1</v>
      </c>
      <c r="F39" s="11" t="s">
        <v>20</v>
      </c>
      <c r="G39" s="12">
        <f t="shared" si="2"/>
        <v>5</v>
      </c>
      <c r="H39" s="13"/>
    </row>
    <row r="40" spans="1:8" s="18" customFormat="1" ht="15.75" customHeight="1">
      <c r="A40" s="156" t="s">
        <v>64</v>
      </c>
      <c r="B40" s="157"/>
      <c r="C40" s="157"/>
      <c r="D40" s="157"/>
      <c r="E40" s="157"/>
      <c r="F40" s="157"/>
      <c r="G40" s="157"/>
      <c r="H40" s="158"/>
    </row>
    <row r="41" spans="1:8" s="42" customFormat="1" ht="165.75">
      <c r="A41" s="12">
        <v>1</v>
      </c>
      <c r="B41" s="23" t="s">
        <v>65</v>
      </c>
      <c r="C41" s="22" t="str">
        <f>'Общая инфраструктура'!C72</f>
        <v>Weller FT91017699N  Zero Smog TL Kit 2 FNБлок вытяжки от 1 до 2 рабочих мест.Напряжение: 220 - 240 В, 50/60 Гц Мощность 120 ВтМаксимальный вакуум: 3000 Па Поглощающая способность: 190 м³ / ч Уровень шума на расстоянии 1 метра: 50 дБ (А)Фильтр Префильтр M5Компактный фильтр H13, фильтр с активированным углемАнтистатическая защита ESD</v>
      </c>
      <c r="D41" s="56" t="s">
        <v>22</v>
      </c>
      <c r="E41" s="57">
        <v>0.5</v>
      </c>
      <c r="F41" s="57" t="s">
        <v>20</v>
      </c>
      <c r="G41" s="57">
        <v>3</v>
      </c>
      <c r="H41" s="31"/>
    </row>
    <row r="42" spans="1:8" s="18" customFormat="1" ht="255">
      <c r="A42" s="51">
        <v>2</v>
      </c>
      <c r="B42" s="23" t="str">
        <f>'Общая инфраструктура'!B73</f>
        <v>Трехканальная паяльная станция с паяльником, вакуумным паяльником и термопинцетом</v>
      </c>
      <c r="C42" s="22" t="str">
        <f>'Общая инфраструктура'!C73</f>
        <v>Паяльная станция WXR 3032 включает в себя блок питания, паяльник и демонтажный паяльник, термовоздушный паяльник, вакуумный захват.Электропитание: 220В, 50Гц.Одновременная работа 3 каналов по 200 Вт каждыйМаксимальная мощность - 600 ВтТемпературный диапазон:100 °C - 450 °C для паяльников;50 °С – 550 °С для пайки горячим воздухомСтабильность температуры: ± 2º СМаксимальный воздушный поток: 18 л/мин (для горячего воздуха 15 л/мин)Максимальный вакуум 0.7 барESD-защита</v>
      </c>
      <c r="D42" s="50" t="s">
        <v>22</v>
      </c>
      <c r="E42" s="50">
        <v>1</v>
      </c>
      <c r="F42" s="50" t="s">
        <v>20</v>
      </c>
      <c r="G42" s="50">
        <v>5</v>
      </c>
      <c r="H42" s="88"/>
    </row>
    <row r="43" spans="1:8" s="42" customFormat="1" ht="201" customHeight="1">
      <c r="A43" s="12">
        <v>3</v>
      </c>
      <c r="B43" s="23" t="s">
        <v>67</v>
      </c>
      <c r="C43" s="22" t="str">
        <f>'Общая инфраструктура'!C74</f>
        <v>Набор жал для  паяльной станции Weller WXR 3032: XDS 1, XDS 3, XDS 6, XNT 1L, XNT S конической формы, 0,4 мм; Weller XNT F; Weller XNT 1SCNW;Weller XNT 1S;Weller XNT CC 45° ;Weller XNT BB 45°; Weller XNT AA 45° ;Weller XNT 1 ; Weller XNT 1LX круглое, удлиненное, 0, 2 мм, 42, 8 мм; Weller XNT 1SLX ; Weller XNT KN; Weller XNT GW1; Weller XNT GW2; Weller XNT H ;Weller XNT 1X; Weller R06 ; Weller R02 ;Weller Q04; Weller Q02</v>
      </c>
      <c r="D43" s="58" t="s">
        <v>107</v>
      </c>
      <c r="E43" s="57">
        <v>1</v>
      </c>
      <c r="F43" s="57" t="s">
        <v>20</v>
      </c>
      <c r="G43" s="57">
        <v>5</v>
      </c>
      <c r="H43" s="31"/>
    </row>
    <row r="44" spans="1:8" s="42" customFormat="1" ht="76.5">
      <c r="A44" s="12">
        <v>4</v>
      </c>
      <c r="B44" s="23" t="s">
        <v>68</v>
      </c>
      <c r="C44" s="22" t="str">
        <f>'Общая инфраструктура'!C75</f>
        <v>Weller ESF 120 ESD Максимальный размер, мм: 160х235; Поворот на 360° (с шагом в 15°); Мягкое покрытие крепления компонентов; Антистатическая защита.</v>
      </c>
      <c r="D44" s="56" t="s">
        <v>22</v>
      </c>
      <c r="E44" s="57">
        <v>1</v>
      </c>
      <c r="F44" s="57" t="s">
        <v>20</v>
      </c>
      <c r="G44" s="57">
        <v>5</v>
      </c>
      <c r="H44" s="31"/>
    </row>
    <row r="45" spans="1:8" s="42" customFormat="1" ht="102">
      <c r="A45" s="12">
        <v>5</v>
      </c>
      <c r="B45" s="23" t="s">
        <v>69</v>
      </c>
      <c r="C45" s="22" t="str">
        <f>'Общая инфраструктура'!C76</f>
        <v>Размер300x450 мм. Максимальная температура не менее 500 С.Оснащена разными отсеками для деталей и основной рабочей зонойМатериал силикон.Антистатическое исполнение.</v>
      </c>
      <c r="D45" s="56" t="s">
        <v>22</v>
      </c>
      <c r="E45" s="57">
        <v>1</v>
      </c>
      <c r="F45" s="57" t="s">
        <v>20</v>
      </c>
      <c r="G45" s="57">
        <v>5</v>
      </c>
      <c r="H45" s="31"/>
    </row>
    <row r="46" spans="1:8" s="42" customFormat="1" ht="51">
      <c r="A46" s="12">
        <v>6</v>
      </c>
      <c r="B46" s="23" t="s">
        <v>70</v>
      </c>
      <c r="C46" s="22" t="str">
        <f>'Общая инфраструктура'!C77</f>
        <v xml:space="preserve">SH-817BАлюминиевый корпус со специальным покрытием.Легкая замена насадки.Вес: 84г. </v>
      </c>
      <c r="D46" s="58" t="s">
        <v>107</v>
      </c>
      <c r="E46" s="57">
        <v>1</v>
      </c>
      <c r="F46" s="57" t="s">
        <v>20</v>
      </c>
      <c r="G46" s="57">
        <v>5</v>
      </c>
      <c r="H46" s="31"/>
    </row>
    <row r="47" spans="1:8" s="42" customFormat="1" ht="135" customHeight="1">
      <c r="A47" s="12">
        <v>7</v>
      </c>
      <c r="B47" s="21" t="s">
        <v>56</v>
      </c>
      <c r="C47" s="22" t="str">
        <f>'Общая инфраструктура'!C78</f>
        <v>ОДА Сервис 2 л ODA-LQ20Емкость 2л, Потребляемая мощность 60 Вт,Нагрев - от 0 до 80 °СМощность нагрева - 100 ВтЧастота - 40 кГцКол-во излучателей - 1 х 60 ВтМощность ванны - 160 ВтОбъем ванны - 2 лРазмер ванны - 150х138х100 мм</v>
      </c>
      <c r="D47" s="56" t="s">
        <v>22</v>
      </c>
      <c r="E47" s="57">
        <v>1</v>
      </c>
      <c r="F47" s="57" t="s">
        <v>20</v>
      </c>
      <c r="G47" s="57">
        <v>5</v>
      </c>
      <c r="H47" s="31"/>
    </row>
    <row r="48" spans="1:8" s="18" customFormat="1" ht="15.75" customHeight="1">
      <c r="A48" s="156" t="s">
        <v>71</v>
      </c>
      <c r="B48" s="157"/>
      <c r="C48" s="157"/>
      <c r="D48" s="157"/>
      <c r="E48" s="157"/>
      <c r="F48" s="157"/>
      <c r="G48" s="157"/>
      <c r="H48" s="158"/>
    </row>
    <row r="49" spans="1:8" s="42" customFormat="1" ht="113.25" customHeight="1">
      <c r="A49" s="50">
        <v>1</v>
      </c>
      <c r="B49" s="25" t="s">
        <v>72</v>
      </c>
      <c r="C49" s="22" t="str">
        <f>'Общая инфраструктура'!C80</f>
        <v>Пинцет 2a-sa, 3CB-sa, 105-sa, 1PK-104TПлоский наконечний; закругленный 120 мм Плоский наконейник; закругленный 130 ммизогнутый 45 наконечник, 120 ммизогнутый 120 наконечник, 110мм</v>
      </c>
      <c r="D49" s="97" t="s">
        <v>107</v>
      </c>
      <c r="E49" s="50">
        <v>1</v>
      </c>
      <c r="F49" s="50" t="s">
        <v>20</v>
      </c>
      <c r="G49" s="50">
        <v>5</v>
      </c>
      <c r="H49" s="88"/>
    </row>
    <row r="50" spans="1:8" s="42" customFormat="1" ht="63.75">
      <c r="A50" s="50">
        <v>2</v>
      </c>
      <c r="B50" s="25" t="s">
        <v>73</v>
      </c>
      <c r="C50" s="22" t="str">
        <f>'Общая инфраструктура'!C81</f>
        <v xml:space="preserve">PK-211Диаметр прутка 0,8 ммТип антистатическийТип губок диагональныеДлина, мм 120Материал: высоуглеродистая сталь </v>
      </c>
      <c r="D50" s="97" t="s">
        <v>107</v>
      </c>
      <c r="E50" s="50">
        <v>1</v>
      </c>
      <c r="F50" s="50" t="s">
        <v>20</v>
      </c>
      <c r="G50" s="50">
        <v>5</v>
      </c>
      <c r="H50" s="88"/>
    </row>
    <row r="51" spans="1:8" s="42" customFormat="1" ht="102">
      <c r="A51" s="50">
        <v>3</v>
      </c>
      <c r="B51" s="25" t="s">
        <v>74</v>
      </c>
      <c r="C51" s="22" t="str">
        <f>'Общая инфраструктура'!C82</f>
        <v>PK-501DАнтистатическая защита. Работа с проволкой, диаметром от 0,3мм. Материал: сталь. Винтовое соединение, электроизолированные двухкомпонентные рукоятки, оснащение возвратной пружиной.</v>
      </c>
      <c r="D51" s="97" t="s">
        <v>107</v>
      </c>
      <c r="E51" s="50">
        <v>1</v>
      </c>
      <c r="F51" s="50" t="s">
        <v>20</v>
      </c>
      <c r="G51" s="50">
        <v>5</v>
      </c>
      <c r="H51" s="88"/>
    </row>
    <row r="52" spans="1:8" s="69" customFormat="1" ht="38.25">
      <c r="A52" s="77">
        <v>4</v>
      </c>
      <c r="B52" s="25" t="s">
        <v>75</v>
      </c>
      <c r="C52" s="22" t="str">
        <f>'Общая инфраструктура'!C83</f>
        <v>Антистатическая защита. Материал: легированная сталь. Головка прямаяДлина 115 мм</v>
      </c>
      <c r="D52" s="100" t="s">
        <v>107</v>
      </c>
      <c r="E52" s="77">
        <v>1</v>
      </c>
      <c r="F52" s="77" t="s">
        <v>20</v>
      </c>
      <c r="G52" s="77">
        <v>5</v>
      </c>
      <c r="H52" s="101"/>
    </row>
    <row r="53" spans="1:8" s="69" customFormat="1" ht="38.25">
      <c r="A53" s="77">
        <v>5</v>
      </c>
      <c r="B53" s="25" t="s">
        <v>76</v>
      </c>
      <c r="C53" s="22" t="str">
        <f>'Общая инфраструктура'!C84</f>
        <v>Антистатическая защита. Материал: легированная сталь. Длина:145 мм</v>
      </c>
      <c r="D53" s="100" t="s">
        <v>107</v>
      </c>
      <c r="E53" s="77">
        <v>1</v>
      </c>
      <c r="F53" s="77" t="s">
        <v>20</v>
      </c>
      <c r="G53" s="77">
        <v>5</v>
      </c>
      <c r="H53" s="101"/>
    </row>
    <row r="54" spans="1:8" s="42" customFormat="1" ht="51">
      <c r="A54" s="50">
        <v>6</v>
      </c>
      <c r="B54" s="21" t="s">
        <v>77</v>
      </c>
      <c r="C54" s="22" t="str">
        <f>'Общая инфраструктура'!C85</f>
        <v>Скальпель остроконечный .Материал: высококачественная нержавеющая сталь145 см, d=8 мм</v>
      </c>
      <c r="D54" s="97" t="s">
        <v>107</v>
      </c>
      <c r="E54" s="50">
        <v>1</v>
      </c>
      <c r="F54" s="50" t="s">
        <v>20</v>
      </c>
      <c r="G54" s="50">
        <v>5</v>
      </c>
      <c r="H54" s="88"/>
    </row>
    <row r="55" spans="1:8" s="42" customFormat="1" ht="27.75" customHeight="1">
      <c r="A55" s="50">
        <v>7</v>
      </c>
      <c r="B55" s="21" t="s">
        <v>78</v>
      </c>
      <c r="C55" s="22" t="str">
        <f>'Общая инфраструктура'!C86</f>
        <v>170 мм, классической формы, черные</v>
      </c>
      <c r="D55" s="97" t="s">
        <v>107</v>
      </c>
      <c r="E55" s="50">
        <v>1</v>
      </c>
      <c r="F55" s="50" t="s">
        <v>20</v>
      </c>
      <c r="G55" s="50">
        <v>5</v>
      </c>
      <c r="H55" s="88"/>
    </row>
    <row r="56" spans="1:8" s="42" customFormat="1" ht="165.75">
      <c r="A56" s="50">
        <v>8</v>
      </c>
      <c r="B56" s="25" t="s">
        <v>79</v>
      </c>
      <c r="C56" s="22" t="str">
        <f>'Общая инфраструктура'!C87</f>
        <v>HT-16 (HY-16) REXANT для выполнения высокоточных механических работ, включает в себя: отвертки шлицевые – 6 штук разных размеров (1.0мм; 1.4мм; 2.0мм; 2.4мм; 3.0мм; 3.5мм); отвертки крестообразные – 4 штуки (#0-2; #0; #1-2; #1-1); отвертки под внутренний шестигранник - 3 штуки (1.5; 2.0; 2.5); отвертки под внешний шестигранник - 3 штуки (3.0; 4.0; 5.0)</v>
      </c>
      <c r="D56" s="97" t="s">
        <v>107</v>
      </c>
      <c r="E56" s="50">
        <v>1</v>
      </c>
      <c r="F56" s="50" t="s">
        <v>20</v>
      </c>
      <c r="G56" s="50">
        <v>5</v>
      </c>
      <c r="H56" s="88"/>
    </row>
    <row r="57" spans="1:8" s="42" customFormat="1" ht="66.75" customHeight="1">
      <c r="A57" s="50">
        <v>9</v>
      </c>
      <c r="B57" s="21" t="s">
        <v>80</v>
      </c>
      <c r="C57" s="22" t="str">
        <f>'Общая инфраструктура'!C88</f>
        <v>набор 6 инструментов с разными сечениями.Материал рукояти пластикФорма:плоский/полукруглый/круглый/треугольный/квадратный</v>
      </c>
      <c r="D57" s="97" t="s">
        <v>107</v>
      </c>
      <c r="E57" s="50">
        <v>1</v>
      </c>
      <c r="F57" s="50" t="s">
        <v>20</v>
      </c>
      <c r="G57" s="50">
        <v>5</v>
      </c>
      <c r="H57" s="88"/>
    </row>
    <row r="58" spans="1:8" s="69" customFormat="1" ht="51">
      <c r="A58" s="77">
        <v>10</v>
      </c>
      <c r="B58" s="25" t="s">
        <v>81</v>
      </c>
      <c r="C58" s="22" t="str">
        <f>'Общая инфраструктура'!C89</f>
        <v>Тип нониусныйГлубиномер даИзмерение в ммМатериал стальПогрешность 50 мкмРазмер шага 0.05 мм</v>
      </c>
      <c r="D58" s="100" t="s">
        <v>107</v>
      </c>
      <c r="E58" s="77">
        <v>1</v>
      </c>
      <c r="F58" s="77" t="s">
        <v>20</v>
      </c>
      <c r="G58" s="77">
        <v>5</v>
      </c>
      <c r="H58" s="101"/>
    </row>
    <row r="59" spans="1:8" s="69" customFormat="1" ht="63.75">
      <c r="A59" s="77">
        <v>11</v>
      </c>
      <c r="B59" s="60" t="s">
        <v>82</v>
      </c>
      <c r="C59" s="22" t="str">
        <f>'Общая инфраструктура'!C90</f>
        <v>Лупа часовая предназначена для проведения точных работ с мелкими деталями наблюдаемых объектов. Кратность 6</v>
      </c>
      <c r="D59" s="100" t="s">
        <v>107</v>
      </c>
      <c r="E59" s="77">
        <v>1</v>
      </c>
      <c r="F59" s="77" t="s">
        <v>20</v>
      </c>
      <c r="G59" s="77">
        <v>5</v>
      </c>
      <c r="H59" s="101"/>
    </row>
    <row r="60" spans="1:8" s="42" customFormat="1" ht="27.75" customHeight="1">
      <c r="A60" s="50">
        <v>12</v>
      </c>
      <c r="B60" s="25" t="s">
        <v>83</v>
      </c>
      <c r="C60" s="22" t="str">
        <f>'Общая инфраструктура'!C91</f>
        <v>Материал: пластик Длина: 30 смЦвет: черный</v>
      </c>
      <c r="D60" s="97" t="s">
        <v>107</v>
      </c>
      <c r="E60" s="50">
        <v>1</v>
      </c>
      <c r="F60" s="50" t="s">
        <v>20</v>
      </c>
      <c r="G60" s="50">
        <v>5</v>
      </c>
      <c r="H60" s="88"/>
    </row>
    <row r="61" spans="1:8" s="69" customFormat="1" ht="51">
      <c r="A61" s="77">
        <v>13</v>
      </c>
      <c r="B61" s="25" t="s">
        <v>84</v>
      </c>
      <c r="C61" s="22" t="str">
        <f>'Общая инфраструктура'!C92</f>
        <v>Ручки изготовлены из пластмассы. В набор входят: прижим, вилка, крючок, шабер, шило, кисточка.</v>
      </c>
      <c r="D61" s="100" t="s">
        <v>107</v>
      </c>
      <c r="E61" s="77">
        <v>1</v>
      </c>
      <c r="F61" s="77" t="s">
        <v>20</v>
      </c>
      <c r="G61" s="77">
        <v>5</v>
      </c>
      <c r="H61" s="101"/>
    </row>
    <row r="62" spans="1:8" s="18" customFormat="1" ht="15.75" customHeight="1">
      <c r="A62" s="156" t="s">
        <v>85</v>
      </c>
      <c r="B62" s="157"/>
      <c r="C62" s="157"/>
      <c r="D62" s="157"/>
      <c r="E62" s="157"/>
      <c r="F62" s="157"/>
      <c r="G62" s="157"/>
      <c r="H62" s="158"/>
    </row>
    <row r="63" spans="1:8" s="42" customFormat="1" ht="38.25">
      <c r="A63" s="12">
        <v>1</v>
      </c>
      <c r="B63" s="27" t="s">
        <v>199</v>
      </c>
      <c r="C63" s="22" t="str">
        <f>'Общая инфраструктура'!C94</f>
        <v xml:space="preserve">1920x1080 60 Гц, IPS, 5 мс, 1000 : 1, 250 Кд/м², DVI-D, DisplayPort, HDMI, VGA (D-sub), USB х4 шт </v>
      </c>
      <c r="D63" s="6" t="s">
        <v>17</v>
      </c>
      <c r="E63" s="59">
        <v>1</v>
      </c>
      <c r="F63" s="59" t="s">
        <v>20</v>
      </c>
      <c r="G63" s="59">
        <v>5</v>
      </c>
      <c r="H63" s="13"/>
    </row>
    <row r="64" spans="1:8" s="42" customFormat="1" ht="102">
      <c r="A64" s="11">
        <v>2</v>
      </c>
      <c r="B64" s="94" t="s">
        <v>170</v>
      </c>
      <c r="C64" s="81" t="str">
        <f>'Общая инфраструктура'!C95</f>
        <v>Диагональ 23.8"Процессор Intel Core i9 10900, 32ГБПроцессор, частота 2.8 ГГц (5.2 ГГц, в режиме Turbo)SSD 512ГБ  NVIDIA GeForce GTX 1650 - 4096 МбWindows 10 ProfessionalКлавиатура+мышь в комплекте"</v>
      </c>
      <c r="D64" s="95" t="s">
        <v>17</v>
      </c>
      <c r="E64" s="20">
        <v>1</v>
      </c>
      <c r="F64" s="20" t="s">
        <v>20</v>
      </c>
      <c r="G64" s="20">
        <v>5</v>
      </c>
      <c r="H64" s="13"/>
    </row>
    <row r="65" spans="1:8" s="42" customFormat="1" ht="78.75" customHeight="1">
      <c r="A65" s="50">
        <v>3</v>
      </c>
      <c r="B65" s="27" t="s">
        <v>86</v>
      </c>
      <c r="C65" s="22" t="str">
        <f>'Общая инфраструктура'!C96</f>
        <v xml:space="preserve"> Шнур электрический силовой предназначен для подключения электрооборудования, оснащенного гнездом IEC 60320-1 C14, к сети переменного тока до 250В. . Длина 2 м.</v>
      </c>
      <c r="D65" s="97" t="s">
        <v>17</v>
      </c>
      <c r="E65" s="50">
        <v>1</v>
      </c>
      <c r="F65" s="50" t="s">
        <v>20</v>
      </c>
      <c r="G65" s="50">
        <v>5</v>
      </c>
      <c r="H65" s="88"/>
    </row>
    <row r="66" spans="1:8" s="42" customFormat="1" ht="25.5">
      <c r="A66" s="50">
        <v>4</v>
      </c>
      <c r="B66" s="27" t="s">
        <v>87</v>
      </c>
      <c r="C66" s="22" t="str">
        <f>'Общая инфраструктура'!C97</f>
        <v xml:space="preserve">Кабель аудио-видео HDMI (m) - HDMI (m) , ver 1.4, длина1.8м </v>
      </c>
      <c r="D66" s="97" t="s">
        <v>17</v>
      </c>
      <c r="E66" s="50">
        <v>1</v>
      </c>
      <c r="F66" s="50" t="s">
        <v>20</v>
      </c>
      <c r="G66" s="50">
        <v>5</v>
      </c>
      <c r="H66" s="88"/>
    </row>
    <row r="67" spans="1:8" s="42" customFormat="1" ht="15.75" customHeight="1">
      <c r="A67" s="12">
        <v>5</v>
      </c>
      <c r="B67" s="96" t="s">
        <v>203</v>
      </c>
      <c r="C67" s="87" t="str">
        <f>'Общая инфраструктура'!C98</f>
        <v>Память USB Flash 16 Гбайт</v>
      </c>
      <c r="D67" s="6" t="s">
        <v>17</v>
      </c>
      <c r="E67" s="12">
        <v>1</v>
      </c>
      <c r="F67" s="12" t="s">
        <v>20</v>
      </c>
      <c r="G67" s="12">
        <v>5</v>
      </c>
      <c r="H67" s="82"/>
    </row>
    <row r="68" spans="1:8" s="42" customFormat="1" ht="114.75">
      <c r="A68" s="12">
        <v>6</v>
      </c>
      <c r="B68" s="28" t="s">
        <v>88</v>
      </c>
      <c r="C68" s="22" t="str">
        <f>'Общая инфраструктура'!C99</f>
        <v>2000 ВА, Мин. входное напряжение 176 ВМакс. входное напряжение  300 ВМин. входная частота 45 ГцМакс. входная частота 65 ГцСтабильность выходного напряжения ± 1 %защита от короткого замыкания, защита от перегрузки</v>
      </c>
      <c r="D68" s="6" t="s">
        <v>17</v>
      </c>
      <c r="E68" s="9">
        <v>1</v>
      </c>
      <c r="F68" s="9" t="s">
        <v>20</v>
      </c>
      <c r="G68" s="9">
        <v>5</v>
      </c>
      <c r="H68" s="2"/>
    </row>
    <row r="69" spans="1:8" s="18" customFormat="1" ht="15.75" customHeight="1">
      <c r="A69" s="156" t="s">
        <v>89</v>
      </c>
      <c r="B69" s="157"/>
      <c r="C69" s="157"/>
      <c r="D69" s="157"/>
      <c r="E69" s="166"/>
      <c r="F69" s="166"/>
      <c r="G69" s="166"/>
      <c r="H69" s="158"/>
    </row>
    <row r="70" spans="1:8" s="42" customFormat="1" ht="30">
      <c r="A70" s="12">
        <v>1</v>
      </c>
      <c r="B70" s="23" t="s">
        <v>90</v>
      </c>
      <c r="C70" s="22" t="s">
        <v>206</v>
      </c>
      <c r="D70" s="56" t="s">
        <v>89</v>
      </c>
      <c r="E70" s="57">
        <v>1</v>
      </c>
      <c r="F70" s="57" t="s">
        <v>20</v>
      </c>
      <c r="G70" s="9">
        <v>5</v>
      </c>
      <c r="H70" s="2"/>
    </row>
    <row r="71" spans="1:8" s="42" customFormat="1" ht="30">
      <c r="A71" s="12">
        <v>2</v>
      </c>
      <c r="B71" s="23" t="s">
        <v>91</v>
      </c>
      <c r="C71" s="23" t="s">
        <v>207</v>
      </c>
      <c r="D71" s="56" t="s">
        <v>89</v>
      </c>
      <c r="E71" s="57">
        <v>1</v>
      </c>
      <c r="F71" s="57" t="s">
        <v>20</v>
      </c>
      <c r="G71" s="20">
        <v>5</v>
      </c>
      <c r="H71" s="13"/>
    </row>
    <row r="72" spans="1:8" s="42" customFormat="1" ht="30">
      <c r="A72" s="12">
        <v>3</v>
      </c>
      <c r="B72" s="23" t="s">
        <v>92</v>
      </c>
      <c r="C72" s="22" t="s">
        <v>207</v>
      </c>
      <c r="D72" s="56" t="s">
        <v>89</v>
      </c>
      <c r="E72" s="57">
        <v>1</v>
      </c>
      <c r="F72" s="57" t="s">
        <v>20</v>
      </c>
      <c r="G72" s="20">
        <v>5</v>
      </c>
      <c r="H72" s="13"/>
    </row>
    <row r="73" spans="1:8" s="42" customFormat="1" ht="30">
      <c r="A73" s="12">
        <v>4</v>
      </c>
      <c r="B73" s="23" t="s">
        <v>93</v>
      </c>
      <c r="C73" s="23" t="s">
        <v>208</v>
      </c>
      <c r="D73" s="56" t="s">
        <v>89</v>
      </c>
      <c r="E73" s="57">
        <v>1</v>
      </c>
      <c r="F73" s="57" t="s">
        <v>20</v>
      </c>
      <c r="G73" s="20">
        <v>5</v>
      </c>
      <c r="H73" s="2"/>
    </row>
    <row r="74" spans="1:8" s="42" customFormat="1" ht="30">
      <c r="A74" s="12">
        <v>5</v>
      </c>
      <c r="B74" s="23" t="s">
        <v>94</v>
      </c>
      <c r="C74" s="23" t="s">
        <v>211</v>
      </c>
      <c r="D74" s="56" t="s">
        <v>89</v>
      </c>
      <c r="E74" s="57">
        <v>1</v>
      </c>
      <c r="F74" s="57" t="s">
        <v>20</v>
      </c>
      <c r="G74" s="20">
        <v>5</v>
      </c>
      <c r="H74" s="7"/>
    </row>
    <row r="75" spans="1:8" s="42" customFormat="1" ht="30">
      <c r="A75" s="12">
        <v>6</v>
      </c>
      <c r="B75" s="23" t="s">
        <v>95</v>
      </c>
      <c r="C75" s="23" t="s">
        <v>210</v>
      </c>
      <c r="D75" s="56" t="s">
        <v>89</v>
      </c>
      <c r="E75" s="57">
        <v>1</v>
      </c>
      <c r="F75" s="57" t="s">
        <v>20</v>
      </c>
      <c r="G75" s="20">
        <v>5</v>
      </c>
      <c r="H75" s="2"/>
    </row>
    <row r="76" spans="1:8" s="19" customFormat="1" ht="15.75" customHeight="1">
      <c r="A76" s="175" t="s">
        <v>33</v>
      </c>
      <c r="B76" s="176"/>
      <c r="C76" s="176"/>
      <c r="D76" s="176"/>
      <c r="E76" s="176"/>
      <c r="F76" s="176"/>
      <c r="G76" s="176"/>
      <c r="H76" s="176"/>
    </row>
    <row r="77" spans="1:8" s="19" customFormat="1" ht="114.75">
      <c r="A77" s="5">
        <v>1</v>
      </c>
      <c r="B77" s="30" t="s">
        <v>103</v>
      </c>
      <c r="C77" s="30" t="s">
        <v>213</v>
      </c>
      <c r="D77" s="3" t="s">
        <v>2</v>
      </c>
      <c r="E77" s="3">
        <v>1</v>
      </c>
      <c r="F77" s="3" t="s">
        <v>0</v>
      </c>
      <c r="G77" s="3">
        <v>5</v>
      </c>
      <c r="H77" s="2"/>
    </row>
    <row r="78" spans="1:8" s="42" customFormat="1" ht="76.5">
      <c r="A78" s="5">
        <v>2</v>
      </c>
      <c r="B78" s="30" t="s">
        <v>104</v>
      </c>
      <c r="C78" s="30" t="s">
        <v>214</v>
      </c>
      <c r="D78" s="3" t="s">
        <v>2</v>
      </c>
      <c r="E78" s="3">
        <v>1</v>
      </c>
      <c r="F78" s="3" t="s">
        <v>0</v>
      </c>
      <c r="G78" s="3">
        <v>5</v>
      </c>
      <c r="H78" s="2"/>
    </row>
    <row r="79" spans="1:8" s="19" customFormat="1" ht="15.75" customHeight="1">
      <c r="A79" s="5"/>
      <c r="B79" s="4"/>
      <c r="C79" s="4"/>
      <c r="D79" s="3"/>
      <c r="E79" s="3"/>
      <c r="F79" s="3"/>
      <c r="G79" s="3"/>
      <c r="H79" s="2"/>
    </row>
    <row r="80" spans="1:8" s="19" customFormat="1" ht="20.25">
      <c r="A80" s="159" t="s">
        <v>97</v>
      </c>
      <c r="B80" s="160"/>
      <c r="C80" s="160"/>
      <c r="D80" s="160"/>
      <c r="E80" s="160"/>
      <c r="F80" s="160"/>
      <c r="G80" s="160"/>
      <c r="H80" s="161"/>
    </row>
    <row r="81" spans="1:8" s="19" customFormat="1" ht="21" thickBot="1">
      <c r="A81" s="162" t="s">
        <v>32</v>
      </c>
      <c r="B81" s="116"/>
      <c r="C81" s="116"/>
      <c r="D81" s="116"/>
      <c r="E81" s="116"/>
      <c r="F81" s="116"/>
      <c r="G81" s="116"/>
      <c r="H81" s="116"/>
    </row>
    <row r="82" spans="1:8" s="19" customFormat="1">
      <c r="A82" s="130" t="s">
        <v>19</v>
      </c>
      <c r="B82" s="131"/>
      <c r="C82" s="131"/>
      <c r="D82" s="131"/>
      <c r="E82" s="131"/>
      <c r="F82" s="131"/>
      <c r="G82" s="131"/>
      <c r="H82" s="132"/>
    </row>
    <row r="83" spans="1:8" s="19" customFormat="1">
      <c r="A83" s="124" t="s">
        <v>228</v>
      </c>
      <c r="B83" s="125"/>
      <c r="C83" s="125"/>
      <c r="D83" s="125"/>
      <c r="E83" s="125"/>
      <c r="F83" s="125"/>
      <c r="G83" s="125"/>
      <c r="H83" s="126"/>
    </row>
    <row r="84" spans="1:8" s="42" customFormat="1">
      <c r="A84" s="124" t="s">
        <v>147</v>
      </c>
      <c r="B84" s="125"/>
      <c r="C84" s="125"/>
      <c r="D84" s="125"/>
      <c r="E84" s="125"/>
      <c r="F84" s="125"/>
      <c r="G84" s="125"/>
      <c r="H84" s="126"/>
    </row>
    <row r="85" spans="1:8" s="19" customFormat="1">
      <c r="A85" s="124" t="s">
        <v>18</v>
      </c>
      <c r="B85" s="125"/>
      <c r="C85" s="125"/>
      <c r="D85" s="125"/>
      <c r="E85" s="125"/>
      <c r="F85" s="125"/>
      <c r="G85" s="125"/>
      <c r="H85" s="126"/>
    </row>
    <row r="86" spans="1:8" s="19" customFormat="1">
      <c r="A86" s="124" t="s">
        <v>139</v>
      </c>
      <c r="B86" s="125"/>
      <c r="C86" s="125"/>
      <c r="D86" s="125"/>
      <c r="E86" s="125"/>
      <c r="F86" s="125"/>
      <c r="G86" s="125"/>
      <c r="H86" s="126"/>
    </row>
    <row r="87" spans="1:8" s="42" customFormat="1" ht="15" customHeight="1">
      <c r="A87" s="124" t="s">
        <v>46</v>
      </c>
      <c r="B87" s="125"/>
      <c r="C87" s="125"/>
      <c r="D87" s="125"/>
      <c r="E87" s="125"/>
      <c r="F87" s="125"/>
      <c r="G87" s="125"/>
      <c r="H87" s="126"/>
    </row>
    <row r="88" spans="1:8" s="19" customFormat="1">
      <c r="A88" s="124" t="s">
        <v>227</v>
      </c>
      <c r="B88" s="125"/>
      <c r="C88" s="125"/>
      <c r="D88" s="125"/>
      <c r="E88" s="125"/>
      <c r="F88" s="125"/>
      <c r="G88" s="125"/>
      <c r="H88" s="126"/>
    </row>
    <row r="89" spans="1:8" s="42" customFormat="1">
      <c r="A89" s="124" t="s">
        <v>144</v>
      </c>
      <c r="B89" s="125"/>
      <c r="C89" s="125"/>
      <c r="D89" s="125"/>
      <c r="E89" s="125"/>
      <c r="F89" s="125"/>
      <c r="G89" s="125"/>
      <c r="H89" s="126"/>
    </row>
    <row r="90" spans="1:8" s="42" customFormat="1" ht="15.75" thickBot="1">
      <c r="A90" s="135" t="s">
        <v>145</v>
      </c>
      <c r="B90" s="141"/>
      <c r="C90" s="141"/>
      <c r="D90" s="141"/>
      <c r="E90" s="141"/>
      <c r="F90" s="141"/>
      <c r="G90" s="141"/>
      <c r="H90" s="142"/>
    </row>
    <row r="91" spans="1:8" s="19" customFormat="1" ht="60">
      <c r="A91" s="15" t="s">
        <v>12</v>
      </c>
      <c r="B91" s="11" t="s">
        <v>11</v>
      </c>
      <c r="C91" s="11" t="s">
        <v>10</v>
      </c>
      <c r="D91" s="12" t="s">
        <v>9</v>
      </c>
      <c r="E91" s="12" t="s">
        <v>8</v>
      </c>
      <c r="F91" s="12" t="s">
        <v>7</v>
      </c>
      <c r="G91" s="12" t="s">
        <v>6</v>
      </c>
      <c r="H91" s="12" t="s">
        <v>24</v>
      </c>
    </row>
    <row r="92" spans="1:8" s="19" customFormat="1" ht="15.75" customHeight="1">
      <c r="A92" s="156" t="s">
        <v>89</v>
      </c>
      <c r="B92" s="157"/>
      <c r="C92" s="157"/>
      <c r="D92" s="157"/>
      <c r="E92" s="166"/>
      <c r="F92" s="166"/>
      <c r="G92" s="166"/>
      <c r="H92" s="158"/>
    </row>
    <row r="93" spans="1:8" s="42" customFormat="1" ht="30">
      <c r="A93" s="12">
        <v>1</v>
      </c>
      <c r="B93" s="22" t="s">
        <v>210</v>
      </c>
      <c r="C93" s="22" t="s">
        <v>1</v>
      </c>
      <c r="D93" s="56" t="s">
        <v>89</v>
      </c>
      <c r="E93" s="57">
        <v>1</v>
      </c>
      <c r="F93" s="57" t="s">
        <v>20</v>
      </c>
      <c r="G93" s="20">
        <v>5</v>
      </c>
      <c r="H93" s="13"/>
    </row>
    <row r="94" spans="1:8" ht="15.75" customHeight="1">
      <c r="A94" s="5"/>
      <c r="B94" s="4"/>
      <c r="C94" s="4"/>
      <c r="D94" s="3"/>
      <c r="E94" s="3"/>
      <c r="F94" s="3"/>
      <c r="G94" s="3"/>
      <c r="H94" s="2"/>
    </row>
    <row r="95" spans="1:8" s="19" customFormat="1" ht="20.25">
      <c r="A95" s="159" t="s">
        <v>98</v>
      </c>
      <c r="B95" s="160"/>
      <c r="C95" s="160"/>
      <c r="D95" s="160"/>
      <c r="E95" s="160"/>
      <c r="F95" s="160"/>
      <c r="G95" s="160"/>
      <c r="H95" s="161"/>
    </row>
    <row r="96" spans="1:8" s="19" customFormat="1" ht="21" thickBot="1">
      <c r="A96" s="162" t="s">
        <v>32</v>
      </c>
      <c r="B96" s="116"/>
      <c r="C96" s="116"/>
      <c r="D96" s="116"/>
      <c r="E96" s="116"/>
      <c r="F96" s="116"/>
      <c r="G96" s="116"/>
      <c r="H96" s="116"/>
    </row>
    <row r="97" spans="1:8" s="19" customFormat="1">
      <c r="A97" s="130" t="s">
        <v>19</v>
      </c>
      <c r="B97" s="131"/>
      <c r="C97" s="131"/>
      <c r="D97" s="131"/>
      <c r="E97" s="131"/>
      <c r="F97" s="131"/>
      <c r="G97" s="131"/>
      <c r="H97" s="132"/>
    </row>
    <row r="98" spans="1:8" s="19" customFormat="1">
      <c r="A98" s="124" t="s">
        <v>157</v>
      </c>
      <c r="B98" s="125"/>
      <c r="C98" s="125"/>
      <c r="D98" s="125"/>
      <c r="E98" s="125"/>
      <c r="F98" s="125"/>
      <c r="G98" s="125"/>
      <c r="H98" s="126"/>
    </row>
    <row r="99" spans="1:8" s="19" customFormat="1">
      <c r="A99" s="124" t="s">
        <v>216</v>
      </c>
      <c r="B99" s="125"/>
      <c r="C99" s="125"/>
      <c r="D99" s="125"/>
      <c r="E99" s="125"/>
      <c r="F99" s="125"/>
      <c r="G99" s="125"/>
      <c r="H99" s="126"/>
    </row>
    <row r="100" spans="1:8" s="19" customFormat="1">
      <c r="A100" s="124" t="s">
        <v>18</v>
      </c>
      <c r="B100" s="125"/>
      <c r="C100" s="125"/>
      <c r="D100" s="125"/>
      <c r="E100" s="125"/>
      <c r="F100" s="125"/>
      <c r="G100" s="125"/>
      <c r="H100" s="126"/>
    </row>
    <row r="101" spans="1:8" s="19" customFormat="1">
      <c r="A101" s="124" t="s">
        <v>139</v>
      </c>
      <c r="B101" s="125"/>
      <c r="C101" s="125"/>
      <c r="D101" s="125"/>
      <c r="E101" s="125"/>
      <c r="F101" s="125"/>
      <c r="G101" s="125"/>
      <c r="H101" s="126"/>
    </row>
    <row r="102" spans="1:8" s="42" customFormat="1" ht="15" customHeight="1">
      <c r="A102" s="124" t="s">
        <v>46</v>
      </c>
      <c r="B102" s="125"/>
      <c r="C102" s="125"/>
      <c r="D102" s="125"/>
      <c r="E102" s="125"/>
      <c r="F102" s="125"/>
      <c r="G102" s="125"/>
      <c r="H102" s="126"/>
    </row>
    <row r="103" spans="1:8" s="19" customFormat="1">
      <c r="A103" s="124" t="s">
        <v>215</v>
      </c>
      <c r="B103" s="125"/>
      <c r="C103" s="125"/>
      <c r="D103" s="125"/>
      <c r="E103" s="125"/>
      <c r="F103" s="125"/>
      <c r="G103" s="125"/>
      <c r="H103" s="126"/>
    </row>
    <row r="104" spans="1:8" s="42" customFormat="1">
      <c r="A104" s="124" t="s">
        <v>144</v>
      </c>
      <c r="B104" s="125"/>
      <c r="C104" s="125"/>
      <c r="D104" s="125"/>
      <c r="E104" s="125"/>
      <c r="F104" s="125"/>
      <c r="G104" s="125"/>
      <c r="H104" s="126"/>
    </row>
    <row r="105" spans="1:8" s="42" customFormat="1">
      <c r="A105" s="124" t="s">
        <v>145</v>
      </c>
      <c r="B105" s="174"/>
      <c r="C105" s="174"/>
      <c r="D105" s="174"/>
      <c r="E105" s="174"/>
      <c r="F105" s="174"/>
      <c r="G105" s="174"/>
      <c r="H105" s="126"/>
    </row>
    <row r="106" spans="1:8" s="19" customFormat="1" ht="60">
      <c r="A106" s="93" t="s">
        <v>12</v>
      </c>
      <c r="B106" s="50" t="s">
        <v>11</v>
      </c>
      <c r="C106" s="50" t="s">
        <v>10</v>
      </c>
      <c r="D106" s="50" t="s">
        <v>9</v>
      </c>
      <c r="E106" s="50" t="s">
        <v>8</v>
      </c>
      <c r="F106" s="50" t="s">
        <v>7</v>
      </c>
      <c r="G106" s="50" t="s">
        <v>6</v>
      </c>
      <c r="H106" s="50" t="s">
        <v>24</v>
      </c>
    </row>
    <row r="107" spans="1:8" s="19" customFormat="1" ht="15.75" customHeight="1">
      <c r="A107" s="172" t="s">
        <v>89</v>
      </c>
      <c r="B107" s="173"/>
      <c r="C107" s="173"/>
      <c r="D107" s="173"/>
      <c r="E107" s="173"/>
      <c r="F107" s="173"/>
      <c r="G107" s="173"/>
      <c r="H107" s="173"/>
    </row>
    <row r="108" spans="1:8" s="19" customFormat="1" ht="30">
      <c r="A108" s="50">
        <v>1</v>
      </c>
      <c r="B108" s="23" t="s">
        <v>99</v>
      </c>
      <c r="C108" s="23" t="s">
        <v>209</v>
      </c>
      <c r="D108" s="50" t="s">
        <v>89</v>
      </c>
      <c r="E108" s="50">
        <v>1</v>
      </c>
      <c r="F108" s="50" t="s">
        <v>20</v>
      </c>
      <c r="G108" s="50">
        <v>5</v>
      </c>
      <c r="H108" s="88"/>
    </row>
  </sheetData>
  <mergeCells count="54">
    <mergeCell ref="A96:H96"/>
    <mergeCell ref="A95:H95"/>
    <mergeCell ref="A76:H76"/>
    <mergeCell ref="A101:H101"/>
    <mergeCell ref="A102:H102"/>
    <mergeCell ref="A89:H89"/>
    <mergeCell ref="A90:H90"/>
    <mergeCell ref="A92:H92"/>
    <mergeCell ref="A83:H83"/>
    <mergeCell ref="A84:H84"/>
    <mergeCell ref="A85:H85"/>
    <mergeCell ref="A86:H86"/>
    <mergeCell ref="A107:H107"/>
    <mergeCell ref="A97:H97"/>
    <mergeCell ref="A98:H98"/>
    <mergeCell ref="A99:H99"/>
    <mergeCell ref="A100:H100"/>
    <mergeCell ref="A105:H105"/>
    <mergeCell ref="A103:H103"/>
    <mergeCell ref="A104:H104"/>
    <mergeCell ref="A1:H1"/>
    <mergeCell ref="A2:H2"/>
    <mergeCell ref="A4:H4"/>
    <mergeCell ref="A5:H5"/>
    <mergeCell ref="A10:H10"/>
    <mergeCell ref="A3:H3"/>
    <mergeCell ref="A6:H6"/>
    <mergeCell ref="A7:H7"/>
    <mergeCell ref="A8:H8"/>
    <mergeCell ref="A9:H9"/>
    <mergeCell ref="A19:H19"/>
    <mergeCell ref="A15:H15"/>
    <mergeCell ref="A20:H20"/>
    <mergeCell ref="A69:H69"/>
    <mergeCell ref="A21:H21"/>
    <mergeCell ref="A22:H22"/>
    <mergeCell ref="A23:H23"/>
    <mergeCell ref="A25:H25"/>
    <mergeCell ref="A11:H11"/>
    <mergeCell ref="A13:H13"/>
    <mergeCell ref="A87:H87"/>
    <mergeCell ref="A88:H88"/>
    <mergeCell ref="A17:H17"/>
    <mergeCell ref="A35:H35"/>
    <mergeCell ref="A40:H40"/>
    <mergeCell ref="A48:H48"/>
    <mergeCell ref="A62:H62"/>
    <mergeCell ref="A80:H80"/>
    <mergeCell ref="A81:H81"/>
    <mergeCell ref="A82:H82"/>
    <mergeCell ref="A12:H12"/>
    <mergeCell ref="A14:H14"/>
    <mergeCell ref="A16:H16"/>
    <mergeCell ref="A18:H18"/>
  </mergeCells>
  <pageMargins left="0.7" right="0.7" top="0.75" bottom="0.75" header="0" footer="0"/>
  <pageSetup paperSize="9" scale="72"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H68"/>
  <sheetViews>
    <sheetView workbookViewId="0">
      <selection activeCell="D48" sqref="D48"/>
    </sheetView>
  </sheetViews>
  <sheetFormatPr defaultColWidth="14.42578125" defaultRowHeight="15" customHeight="1"/>
  <cols>
    <col min="1" max="1" width="5.140625" style="16" customWidth="1"/>
    <col min="2" max="2" width="52" style="16" customWidth="1"/>
    <col min="3" max="3" width="27.42578125" style="16" customWidth="1"/>
    <col min="4" max="4" width="22" style="16" customWidth="1"/>
    <col min="5" max="5" width="15.5703125" style="16" customWidth="1"/>
    <col min="6" max="6" width="19.7109375" style="16" bestFit="1" customWidth="1"/>
    <col min="7" max="7" width="14.42578125" style="16" customWidth="1"/>
    <col min="8" max="8" width="25" style="16" bestFit="1" customWidth="1"/>
    <col min="9" max="11" width="8.7109375" style="16" customWidth="1"/>
    <col min="12" max="16384" width="14.42578125" style="16"/>
  </cols>
  <sheetData>
    <row r="1" spans="1:8">
      <c r="A1" s="167"/>
      <c r="B1" s="168"/>
      <c r="C1" s="168"/>
      <c r="D1" s="168"/>
      <c r="E1" s="168"/>
      <c r="F1" s="168"/>
      <c r="G1" s="168"/>
      <c r="H1" s="168"/>
    </row>
    <row r="2" spans="1:8" ht="72" customHeight="1" thickBot="1">
      <c r="A2" s="115" t="s">
        <v>255</v>
      </c>
      <c r="B2" s="116"/>
      <c r="C2" s="116"/>
      <c r="D2" s="116"/>
      <c r="E2" s="116"/>
      <c r="F2" s="116"/>
      <c r="G2" s="116"/>
      <c r="H2" s="117"/>
    </row>
    <row r="3" spans="1:8">
      <c r="A3" s="118" t="s">
        <v>25</v>
      </c>
      <c r="B3" s="119"/>
      <c r="C3" s="119"/>
      <c r="D3" s="119"/>
      <c r="E3" s="119"/>
      <c r="F3" s="119"/>
      <c r="G3" s="119"/>
      <c r="H3" s="120"/>
    </row>
    <row r="4" spans="1:8">
      <c r="A4" s="121" t="s">
        <v>143</v>
      </c>
      <c r="B4" s="122"/>
      <c r="C4" s="122"/>
      <c r="D4" s="122"/>
      <c r="E4" s="122"/>
      <c r="F4" s="122"/>
      <c r="G4" s="122"/>
      <c r="H4" s="123"/>
    </row>
    <row r="5" spans="1:8">
      <c r="A5" s="112" t="s">
        <v>152</v>
      </c>
      <c r="B5" s="122"/>
      <c r="C5" s="122"/>
      <c r="D5" s="122"/>
      <c r="E5" s="122"/>
      <c r="F5" s="122"/>
      <c r="G5" s="122"/>
      <c r="H5" s="123"/>
    </row>
    <row r="6" spans="1:8">
      <c r="A6" s="112" t="s">
        <v>153</v>
      </c>
      <c r="B6" s="113"/>
      <c r="C6" s="113"/>
      <c r="D6" s="113"/>
      <c r="E6" s="113"/>
      <c r="F6" s="113"/>
      <c r="G6" s="113"/>
      <c r="H6" s="114"/>
    </row>
    <row r="7" spans="1:8" ht="15.75" customHeight="1">
      <c r="A7" s="112" t="s">
        <v>154</v>
      </c>
      <c r="B7" s="113"/>
      <c r="C7" s="113"/>
      <c r="D7" s="113"/>
      <c r="E7" s="113"/>
      <c r="F7" s="113"/>
      <c r="G7" s="113"/>
      <c r="H7" s="114"/>
    </row>
    <row r="8" spans="1:8" ht="15.75" customHeight="1">
      <c r="A8" s="112" t="s">
        <v>151</v>
      </c>
      <c r="B8" s="113"/>
      <c r="C8" s="113"/>
      <c r="D8" s="113"/>
      <c r="E8" s="113"/>
      <c r="F8" s="113"/>
      <c r="G8" s="113"/>
      <c r="H8" s="114"/>
    </row>
    <row r="9" spans="1:8" ht="15.75" customHeight="1">
      <c r="A9" s="112" t="s">
        <v>254</v>
      </c>
      <c r="B9" s="113"/>
      <c r="C9" s="113"/>
      <c r="D9" s="113"/>
      <c r="E9" s="113"/>
      <c r="F9" s="113"/>
      <c r="G9" s="113"/>
      <c r="H9" s="114"/>
    </row>
    <row r="10" spans="1:8" s="19" customFormat="1" ht="15.75" customHeight="1">
      <c r="A10" s="112" t="s">
        <v>146</v>
      </c>
      <c r="B10" s="113"/>
      <c r="C10" s="113"/>
      <c r="D10" s="113"/>
      <c r="E10" s="113"/>
      <c r="F10" s="113"/>
      <c r="G10" s="113"/>
      <c r="H10" s="114"/>
    </row>
    <row r="11" spans="1:8" s="19" customFormat="1" ht="15.75" customHeight="1">
      <c r="A11" s="178" t="s">
        <v>100</v>
      </c>
      <c r="B11" s="178"/>
      <c r="C11" s="181"/>
      <c r="D11" s="181"/>
      <c r="E11" s="181"/>
      <c r="F11" s="181"/>
      <c r="G11" s="181"/>
      <c r="H11" s="181"/>
    </row>
    <row r="12" spans="1:8" ht="15.75" customHeight="1">
      <c r="A12" s="178" t="s">
        <v>241</v>
      </c>
      <c r="B12" s="178"/>
      <c r="C12" s="178"/>
      <c r="D12" s="178"/>
      <c r="E12" s="178"/>
      <c r="F12" s="178"/>
      <c r="G12" s="178"/>
      <c r="H12" s="178"/>
    </row>
    <row r="13" spans="1:8" ht="22.7" customHeight="1">
      <c r="A13" s="179" t="s">
        <v>34</v>
      </c>
      <c r="B13" s="180"/>
      <c r="C13" s="180"/>
      <c r="D13" s="180"/>
      <c r="E13" s="180"/>
      <c r="F13" s="180"/>
      <c r="G13" s="180"/>
      <c r="H13" s="180"/>
    </row>
    <row r="14" spans="1:8" ht="22.7" customHeight="1">
      <c r="A14" s="162" t="s">
        <v>35</v>
      </c>
      <c r="B14" s="116"/>
      <c r="C14" s="116"/>
      <c r="D14" s="116"/>
      <c r="E14" s="116"/>
      <c r="F14" s="116"/>
      <c r="G14" s="116"/>
      <c r="H14" s="116"/>
    </row>
    <row r="15" spans="1:8" ht="60">
      <c r="A15" s="9" t="s">
        <v>12</v>
      </c>
      <c r="B15" s="29" t="s">
        <v>11</v>
      </c>
      <c r="C15" s="50" t="s">
        <v>10</v>
      </c>
      <c r="D15" s="79" t="s">
        <v>9</v>
      </c>
      <c r="E15" s="9" t="s">
        <v>8</v>
      </c>
      <c r="F15" s="9" t="s">
        <v>7</v>
      </c>
      <c r="G15" s="9" t="s">
        <v>6</v>
      </c>
      <c r="H15" s="9" t="s">
        <v>24</v>
      </c>
    </row>
    <row r="16" spans="1:8" s="19" customFormat="1" ht="15.75" customHeight="1">
      <c r="A16" s="184" t="s">
        <v>108</v>
      </c>
      <c r="B16" s="185"/>
      <c r="C16" s="185"/>
      <c r="D16" s="185"/>
      <c r="E16" s="174"/>
      <c r="F16" s="174"/>
      <c r="G16" s="174"/>
      <c r="H16" s="186"/>
    </row>
    <row r="17" spans="1:8" s="42" customFormat="1" ht="28.5" customHeight="1">
      <c r="A17" s="50">
        <v>1</v>
      </c>
      <c r="B17" s="32" t="s">
        <v>116</v>
      </c>
      <c r="C17" s="32" t="s">
        <v>217</v>
      </c>
      <c r="D17" s="50" t="s">
        <v>16</v>
      </c>
      <c r="E17" s="50">
        <v>0.1</v>
      </c>
      <c r="F17" s="50" t="s">
        <v>131</v>
      </c>
      <c r="G17" s="50">
        <v>0.5</v>
      </c>
      <c r="H17" s="88"/>
    </row>
    <row r="18" spans="1:8" s="42" customFormat="1" ht="26.85" customHeight="1">
      <c r="A18" s="50">
        <v>2</v>
      </c>
      <c r="B18" s="32" t="s">
        <v>117</v>
      </c>
      <c r="C18" s="32" t="s">
        <v>218</v>
      </c>
      <c r="D18" s="97" t="s">
        <v>16</v>
      </c>
      <c r="E18" s="50">
        <v>0.1</v>
      </c>
      <c r="F18" s="50" t="s">
        <v>131</v>
      </c>
      <c r="G18" s="50">
        <v>0.5</v>
      </c>
      <c r="H18" s="88"/>
    </row>
    <row r="19" spans="1:8" s="42" customFormat="1" ht="67.5" customHeight="1">
      <c r="A19" s="50">
        <v>3</v>
      </c>
      <c r="B19" s="32" t="s">
        <v>109</v>
      </c>
      <c r="C19" s="32" t="s">
        <v>219</v>
      </c>
      <c r="D19" s="97" t="s">
        <v>16</v>
      </c>
      <c r="E19" s="50">
        <v>1</v>
      </c>
      <c r="F19" s="50" t="s">
        <v>36</v>
      </c>
      <c r="G19" s="50">
        <v>5</v>
      </c>
      <c r="H19" s="88"/>
    </row>
    <row r="20" spans="1:8" s="42" customFormat="1" ht="127.5">
      <c r="A20" s="50">
        <v>4</v>
      </c>
      <c r="B20" s="32" t="s">
        <v>110</v>
      </c>
      <c r="C20" s="109" t="s">
        <v>220</v>
      </c>
      <c r="D20" s="97" t="s">
        <v>16</v>
      </c>
      <c r="E20" s="50">
        <v>1</v>
      </c>
      <c r="F20" s="50" t="s">
        <v>36</v>
      </c>
      <c r="G20" s="50">
        <v>5</v>
      </c>
      <c r="H20" s="88"/>
    </row>
    <row r="21" spans="1:8" s="42" customFormat="1" ht="26.85" customHeight="1">
      <c r="A21" s="50">
        <v>5</v>
      </c>
      <c r="B21" s="33" t="s">
        <v>111</v>
      </c>
      <c r="C21" s="34" t="s">
        <v>221</v>
      </c>
      <c r="D21" s="97" t="s">
        <v>16</v>
      </c>
      <c r="E21" s="50">
        <v>1</v>
      </c>
      <c r="F21" s="50" t="s">
        <v>36</v>
      </c>
      <c r="G21" s="50">
        <v>5</v>
      </c>
      <c r="H21" s="88"/>
    </row>
    <row r="22" spans="1:8" s="42" customFormat="1" ht="30" customHeight="1">
      <c r="A22" s="50">
        <v>6</v>
      </c>
      <c r="B22" s="35" t="s">
        <v>112</v>
      </c>
      <c r="C22" s="36" t="s">
        <v>222</v>
      </c>
      <c r="D22" s="97" t="s">
        <v>16</v>
      </c>
      <c r="E22" s="50">
        <v>2</v>
      </c>
      <c r="F22" s="50" t="s">
        <v>36</v>
      </c>
      <c r="G22" s="50">
        <v>10</v>
      </c>
      <c r="H22" s="88"/>
    </row>
    <row r="23" spans="1:8" s="42" customFormat="1" ht="76.5">
      <c r="A23" s="50">
        <v>7</v>
      </c>
      <c r="B23" s="26" t="s">
        <v>113</v>
      </c>
      <c r="C23" s="111" t="s">
        <v>223</v>
      </c>
      <c r="D23" s="97" t="s">
        <v>16</v>
      </c>
      <c r="E23" s="50">
        <v>0.5</v>
      </c>
      <c r="F23" s="50" t="s">
        <v>132</v>
      </c>
      <c r="G23" s="50">
        <v>2.5</v>
      </c>
      <c r="H23" s="88"/>
    </row>
    <row r="24" spans="1:8" s="42" customFormat="1" ht="216.75">
      <c r="A24" s="50">
        <v>8</v>
      </c>
      <c r="B24" s="36" t="s">
        <v>114</v>
      </c>
      <c r="C24" s="110" t="s">
        <v>224</v>
      </c>
      <c r="D24" s="97" t="s">
        <v>16</v>
      </c>
      <c r="E24" s="50">
        <v>1</v>
      </c>
      <c r="F24" s="50" t="s">
        <v>36</v>
      </c>
      <c r="G24" s="50">
        <v>5</v>
      </c>
      <c r="H24" s="88"/>
    </row>
    <row r="25" spans="1:8" s="42" customFormat="1" ht="38.25">
      <c r="A25" s="50">
        <v>9</v>
      </c>
      <c r="B25" s="37" t="s">
        <v>115</v>
      </c>
      <c r="C25" s="37" t="s">
        <v>225</v>
      </c>
      <c r="D25" s="97" t="s">
        <v>16</v>
      </c>
      <c r="E25" s="50">
        <v>1</v>
      </c>
      <c r="F25" s="50" t="s">
        <v>36</v>
      </c>
      <c r="G25" s="50">
        <v>5</v>
      </c>
      <c r="H25" s="88"/>
    </row>
    <row r="26" spans="1:8" s="19" customFormat="1" ht="15.75" customHeight="1">
      <c r="A26" s="172" t="s">
        <v>122</v>
      </c>
      <c r="B26" s="173"/>
      <c r="C26" s="173"/>
      <c r="D26" s="173"/>
      <c r="E26" s="173"/>
      <c r="F26" s="173"/>
      <c r="G26" s="173"/>
      <c r="H26" s="173"/>
    </row>
    <row r="27" spans="1:8" s="42" customFormat="1" ht="395.25">
      <c r="A27" s="50">
        <v>10</v>
      </c>
      <c r="B27" s="26" t="s">
        <v>226</v>
      </c>
      <c r="C27" s="26" t="s">
        <v>123</v>
      </c>
      <c r="D27" s="97" t="s">
        <v>16</v>
      </c>
      <c r="E27" s="50">
        <v>1</v>
      </c>
      <c r="F27" s="50" t="s">
        <v>36</v>
      </c>
      <c r="G27" s="50">
        <v>5</v>
      </c>
      <c r="H27" s="88"/>
    </row>
    <row r="28" spans="1:8" s="19" customFormat="1" ht="15.75" customHeight="1">
      <c r="A28" s="172" t="s">
        <v>118</v>
      </c>
      <c r="B28" s="173"/>
      <c r="C28" s="173"/>
      <c r="D28" s="173"/>
      <c r="E28" s="173"/>
      <c r="F28" s="173"/>
      <c r="G28" s="173"/>
      <c r="H28" s="173"/>
    </row>
    <row r="29" spans="1:8" s="42" customFormat="1" ht="30">
      <c r="A29" s="50">
        <v>11</v>
      </c>
      <c r="B29" s="25" t="s">
        <v>119</v>
      </c>
      <c r="C29" s="88" t="s">
        <v>229</v>
      </c>
      <c r="D29" s="97" t="s">
        <v>16</v>
      </c>
      <c r="E29" s="50">
        <v>2</v>
      </c>
      <c r="F29" s="50" t="s">
        <v>36</v>
      </c>
      <c r="G29" s="50">
        <v>10</v>
      </c>
      <c r="H29" s="88"/>
    </row>
    <row r="30" spans="1:8" s="42" customFormat="1" ht="30">
      <c r="A30" s="50">
        <v>12</v>
      </c>
      <c r="B30" s="25" t="s">
        <v>120</v>
      </c>
      <c r="C30" s="88" t="s">
        <v>230</v>
      </c>
      <c r="D30" s="97" t="s">
        <v>16</v>
      </c>
      <c r="E30" s="50">
        <v>2</v>
      </c>
      <c r="F30" s="50" t="s">
        <v>36</v>
      </c>
      <c r="G30" s="50">
        <v>10</v>
      </c>
      <c r="H30" s="88"/>
    </row>
    <row r="31" spans="1:8" s="42" customFormat="1" ht="30">
      <c r="A31" s="50">
        <v>13</v>
      </c>
      <c r="B31" s="25" t="s">
        <v>121</v>
      </c>
      <c r="C31" s="25" t="s">
        <v>233</v>
      </c>
      <c r="D31" s="97" t="s">
        <v>16</v>
      </c>
      <c r="E31" s="50">
        <v>1</v>
      </c>
      <c r="F31" s="50" t="s">
        <v>36</v>
      </c>
      <c r="G31" s="50">
        <v>5</v>
      </c>
      <c r="H31" s="88"/>
    </row>
    <row r="32" spans="1:8" ht="15.75" customHeight="1">
      <c r="A32" s="172" t="s">
        <v>13</v>
      </c>
      <c r="B32" s="173"/>
      <c r="C32" s="173"/>
      <c r="D32" s="173"/>
      <c r="E32" s="173"/>
      <c r="F32" s="173"/>
      <c r="G32" s="173"/>
      <c r="H32" s="173"/>
    </row>
    <row r="33" spans="1:8" s="42" customFormat="1" ht="15.75" customHeight="1">
      <c r="A33" s="102">
        <v>14</v>
      </c>
      <c r="B33" s="26" t="s">
        <v>101</v>
      </c>
      <c r="C33" s="24" t="s">
        <v>102</v>
      </c>
      <c r="D33" s="97" t="s">
        <v>2</v>
      </c>
      <c r="E33" s="97">
        <v>3</v>
      </c>
      <c r="F33" s="97" t="s">
        <v>0</v>
      </c>
      <c r="G33" s="97">
        <v>15</v>
      </c>
      <c r="H33" s="88"/>
    </row>
    <row r="34" spans="1:8" s="42" customFormat="1" ht="31.7" customHeight="1">
      <c r="A34" s="102">
        <v>15</v>
      </c>
      <c r="B34" s="26" t="s">
        <v>105</v>
      </c>
      <c r="C34" s="24" t="s">
        <v>106</v>
      </c>
      <c r="D34" s="97" t="s">
        <v>2</v>
      </c>
      <c r="E34" s="97">
        <v>3</v>
      </c>
      <c r="F34" s="97" t="s">
        <v>0</v>
      </c>
      <c r="G34" s="50">
        <v>15</v>
      </c>
      <c r="H34" s="88"/>
    </row>
    <row r="35" spans="1:8" s="19" customFormat="1" ht="22.7" customHeight="1">
      <c r="A35" s="187" t="s">
        <v>142</v>
      </c>
      <c r="B35" s="187"/>
      <c r="C35" s="187"/>
      <c r="D35" s="187"/>
      <c r="E35" s="187"/>
      <c r="F35" s="187"/>
      <c r="G35" s="187"/>
      <c r="H35" s="187"/>
    </row>
    <row r="36" spans="1:8" ht="15.75" customHeight="1">
      <c r="A36" s="177" t="s">
        <v>39</v>
      </c>
      <c r="B36" s="177"/>
      <c r="C36" s="177"/>
      <c r="D36" s="177"/>
      <c r="E36" s="177"/>
      <c r="F36" s="177"/>
      <c r="G36" s="177"/>
      <c r="H36" s="177"/>
    </row>
    <row r="37" spans="1:8" ht="44.25" customHeight="1">
      <c r="A37" s="103" t="s">
        <v>12</v>
      </c>
      <c r="B37" s="97" t="s">
        <v>11</v>
      </c>
      <c r="C37" s="50" t="s">
        <v>10</v>
      </c>
      <c r="D37" s="97" t="s">
        <v>9</v>
      </c>
      <c r="E37" s="97" t="s">
        <v>8</v>
      </c>
      <c r="F37" s="97" t="s">
        <v>7</v>
      </c>
      <c r="G37" s="50" t="s">
        <v>6</v>
      </c>
      <c r="H37" s="50" t="s">
        <v>24</v>
      </c>
    </row>
    <row r="38" spans="1:8" s="42" customFormat="1" ht="30">
      <c r="A38" s="106">
        <v>1</v>
      </c>
      <c r="B38" s="88" t="s">
        <v>40</v>
      </c>
      <c r="C38" s="104" t="s">
        <v>229</v>
      </c>
      <c r="D38" s="97" t="s">
        <v>16</v>
      </c>
      <c r="E38" s="97">
        <v>10</v>
      </c>
      <c r="F38" s="97" t="s">
        <v>0</v>
      </c>
      <c r="G38" s="97">
        <f>E38</f>
        <v>10</v>
      </c>
      <c r="H38" s="88"/>
    </row>
    <row r="39" spans="1:8" s="42" customFormat="1">
      <c r="A39" s="106">
        <v>2</v>
      </c>
      <c r="B39" s="88" t="s">
        <v>41</v>
      </c>
      <c r="C39" s="104" t="s">
        <v>230</v>
      </c>
      <c r="D39" s="97" t="s">
        <v>16</v>
      </c>
      <c r="E39" s="97">
        <v>10</v>
      </c>
      <c r="F39" s="97" t="s">
        <v>0</v>
      </c>
      <c r="G39" s="97">
        <f>E39</f>
        <v>10</v>
      </c>
      <c r="H39" s="88"/>
    </row>
    <row r="40" spans="1:8" s="42" customFormat="1" ht="15.75" customHeight="1">
      <c r="A40" s="106">
        <v>3</v>
      </c>
      <c r="B40" s="88" t="s">
        <v>42</v>
      </c>
      <c r="C40" s="88" t="s">
        <v>231</v>
      </c>
      <c r="D40" s="97" t="s">
        <v>16</v>
      </c>
      <c r="E40" s="97">
        <v>3</v>
      </c>
      <c r="F40" s="97" t="s">
        <v>130</v>
      </c>
      <c r="G40" s="97">
        <v>3</v>
      </c>
      <c r="H40" s="88"/>
    </row>
    <row r="41" spans="1:8" s="42" customFormat="1" ht="30">
      <c r="A41" s="103">
        <v>4</v>
      </c>
      <c r="B41" s="21" t="s">
        <v>138</v>
      </c>
      <c r="C41" s="104" t="s">
        <v>232</v>
      </c>
      <c r="D41" s="97" t="s">
        <v>16</v>
      </c>
      <c r="E41" s="97">
        <v>1</v>
      </c>
      <c r="F41" s="97" t="s">
        <v>130</v>
      </c>
      <c r="G41" s="97">
        <v>1</v>
      </c>
      <c r="H41" s="88"/>
    </row>
    <row r="42" spans="1:8" s="19" customFormat="1" ht="15.75" customHeight="1">
      <c r="A42" s="172" t="s">
        <v>133</v>
      </c>
      <c r="B42" s="173"/>
      <c r="C42" s="173"/>
      <c r="D42" s="173"/>
      <c r="E42" s="173"/>
      <c r="F42" s="173"/>
      <c r="G42" s="173"/>
      <c r="H42" s="173"/>
    </row>
    <row r="43" spans="1:8" s="42" customFormat="1" ht="28.5" customHeight="1">
      <c r="A43" s="50">
        <v>1</v>
      </c>
      <c r="B43" s="32" t="s">
        <v>116</v>
      </c>
      <c r="C43" s="32" t="s">
        <v>217</v>
      </c>
      <c r="D43" s="50" t="s">
        <v>16</v>
      </c>
      <c r="E43" s="50">
        <v>0.1</v>
      </c>
      <c r="F43" s="50" t="s">
        <v>134</v>
      </c>
      <c r="G43" s="50">
        <f>E43</f>
        <v>0.1</v>
      </c>
      <c r="H43" s="88"/>
    </row>
    <row r="44" spans="1:8" s="42" customFormat="1" ht="26.85" customHeight="1">
      <c r="A44" s="50">
        <v>2</v>
      </c>
      <c r="B44" s="32" t="s">
        <v>117</v>
      </c>
      <c r="C44" s="32" t="s">
        <v>218</v>
      </c>
      <c r="D44" s="97" t="s">
        <v>16</v>
      </c>
      <c r="E44" s="50">
        <v>0.1</v>
      </c>
      <c r="F44" s="50" t="s">
        <v>135</v>
      </c>
      <c r="G44" s="50">
        <f t="shared" ref="G44:G52" si="0">E44</f>
        <v>0.1</v>
      </c>
      <c r="H44" s="88"/>
    </row>
    <row r="45" spans="1:8" s="42" customFormat="1" ht="76.5">
      <c r="A45" s="50">
        <v>3</v>
      </c>
      <c r="B45" s="32" t="s">
        <v>109</v>
      </c>
      <c r="C45" s="32" t="s">
        <v>219</v>
      </c>
      <c r="D45" s="97" t="s">
        <v>16</v>
      </c>
      <c r="E45" s="50">
        <v>1</v>
      </c>
      <c r="F45" s="50" t="s">
        <v>136</v>
      </c>
      <c r="G45" s="50">
        <f t="shared" si="0"/>
        <v>1</v>
      </c>
      <c r="H45" s="88"/>
    </row>
    <row r="46" spans="1:8" s="42" customFormat="1" ht="127.5">
      <c r="A46" s="50">
        <v>4</v>
      </c>
      <c r="B46" s="32" t="s">
        <v>110</v>
      </c>
      <c r="C46" s="32" t="s">
        <v>220</v>
      </c>
      <c r="D46" s="97" t="s">
        <v>16</v>
      </c>
      <c r="E46" s="50">
        <v>1</v>
      </c>
      <c r="F46" s="50" t="s">
        <v>136</v>
      </c>
      <c r="G46" s="50">
        <f t="shared" si="0"/>
        <v>1</v>
      </c>
      <c r="H46" s="88"/>
    </row>
    <row r="47" spans="1:8" s="42" customFormat="1" ht="30">
      <c r="A47" s="50">
        <v>5</v>
      </c>
      <c r="B47" s="33" t="s">
        <v>111</v>
      </c>
      <c r="C47" s="32" t="s">
        <v>221</v>
      </c>
      <c r="D47" s="97" t="s">
        <v>16</v>
      </c>
      <c r="E47" s="50">
        <v>1</v>
      </c>
      <c r="F47" s="50" t="s">
        <v>136</v>
      </c>
      <c r="G47" s="50">
        <f t="shared" si="0"/>
        <v>1</v>
      </c>
      <c r="H47" s="88"/>
    </row>
    <row r="48" spans="1:8" s="42" customFormat="1" ht="30">
      <c r="A48" s="50">
        <v>6</v>
      </c>
      <c r="B48" s="35" t="s">
        <v>112</v>
      </c>
      <c r="C48" s="109" t="s">
        <v>222</v>
      </c>
      <c r="D48" s="97" t="s">
        <v>16</v>
      </c>
      <c r="E48" s="50">
        <v>2</v>
      </c>
      <c r="F48" s="50" t="s">
        <v>136</v>
      </c>
      <c r="G48" s="50">
        <f t="shared" si="0"/>
        <v>2</v>
      </c>
      <c r="H48" s="88"/>
    </row>
    <row r="49" spans="1:8" s="42" customFormat="1" ht="76.5">
      <c r="A49" s="50">
        <v>7</v>
      </c>
      <c r="B49" s="26" t="s">
        <v>113</v>
      </c>
      <c r="C49" s="109" t="s">
        <v>223</v>
      </c>
      <c r="D49" s="97" t="s">
        <v>16</v>
      </c>
      <c r="E49" s="50">
        <v>0.5</v>
      </c>
      <c r="F49" s="50" t="s">
        <v>137</v>
      </c>
      <c r="G49" s="50">
        <f t="shared" si="0"/>
        <v>0.5</v>
      </c>
      <c r="H49" s="88"/>
    </row>
    <row r="50" spans="1:8" s="42" customFormat="1" ht="216.75">
      <c r="A50" s="50">
        <v>8</v>
      </c>
      <c r="B50" s="36" t="s">
        <v>114</v>
      </c>
      <c r="C50" s="109" t="s">
        <v>224</v>
      </c>
      <c r="D50" s="97" t="s">
        <v>16</v>
      </c>
      <c r="E50" s="50">
        <v>1</v>
      </c>
      <c r="F50" s="50" t="s">
        <v>136</v>
      </c>
      <c r="G50" s="50">
        <f t="shared" si="0"/>
        <v>1</v>
      </c>
      <c r="H50" s="88"/>
    </row>
    <row r="51" spans="1:8" s="42" customFormat="1" ht="38.25">
      <c r="A51" s="50">
        <v>9</v>
      </c>
      <c r="B51" s="37" t="s">
        <v>115</v>
      </c>
      <c r="C51" s="109" t="s">
        <v>225</v>
      </c>
      <c r="D51" s="97" t="s">
        <v>16</v>
      </c>
      <c r="E51" s="50">
        <v>1</v>
      </c>
      <c r="F51" s="50" t="s">
        <v>136</v>
      </c>
      <c r="G51" s="50">
        <f t="shared" si="0"/>
        <v>1</v>
      </c>
      <c r="H51" s="88"/>
    </row>
    <row r="52" spans="1:8" s="42" customFormat="1" ht="395.25">
      <c r="A52" s="97">
        <v>10</v>
      </c>
      <c r="B52" s="26" t="s">
        <v>237</v>
      </c>
      <c r="C52" s="108" t="s">
        <v>125</v>
      </c>
      <c r="D52" s="97" t="s">
        <v>37</v>
      </c>
      <c r="E52" s="97">
        <v>1</v>
      </c>
      <c r="F52" s="97" t="s">
        <v>0</v>
      </c>
      <c r="G52" s="50">
        <f t="shared" si="0"/>
        <v>1</v>
      </c>
      <c r="H52" s="105" t="s">
        <v>126</v>
      </c>
    </row>
    <row r="53" spans="1:8" s="42" customFormat="1" ht="409.5">
      <c r="A53" s="97">
        <v>11</v>
      </c>
      <c r="B53" s="26" t="s">
        <v>127</v>
      </c>
      <c r="C53" s="26" t="s">
        <v>128</v>
      </c>
      <c r="D53" s="97" t="s">
        <v>37</v>
      </c>
      <c r="E53" s="97">
        <v>1</v>
      </c>
      <c r="F53" s="97" t="s">
        <v>0</v>
      </c>
      <c r="G53" s="97">
        <v>1</v>
      </c>
      <c r="H53" s="88"/>
    </row>
    <row r="54" spans="1:8" s="19" customFormat="1" ht="15.75" customHeight="1">
      <c r="A54" s="172" t="s">
        <v>13</v>
      </c>
      <c r="B54" s="173"/>
      <c r="C54" s="173"/>
      <c r="D54" s="173"/>
      <c r="E54" s="173"/>
      <c r="F54" s="173"/>
      <c r="G54" s="173"/>
      <c r="H54" s="173"/>
    </row>
    <row r="55" spans="1:8" s="42" customFormat="1" ht="38.25">
      <c r="A55" s="102">
        <v>1</v>
      </c>
      <c r="B55" s="26" t="s">
        <v>101</v>
      </c>
      <c r="C55" s="24" t="s">
        <v>102</v>
      </c>
      <c r="D55" s="97" t="s">
        <v>2</v>
      </c>
      <c r="E55" s="97">
        <v>8</v>
      </c>
      <c r="F55" s="97" t="s">
        <v>0</v>
      </c>
      <c r="G55" s="97">
        <v>8</v>
      </c>
      <c r="H55" s="88"/>
    </row>
    <row r="56" spans="1:8" s="42" customFormat="1" ht="25.5">
      <c r="A56" s="102">
        <v>2</v>
      </c>
      <c r="B56" s="26" t="s">
        <v>105</v>
      </c>
      <c r="C56" s="24" t="s">
        <v>106</v>
      </c>
      <c r="D56" s="97" t="s">
        <v>2</v>
      </c>
      <c r="E56" s="97">
        <v>8</v>
      </c>
      <c r="F56" s="97" t="s">
        <v>0</v>
      </c>
      <c r="G56" s="97">
        <v>8</v>
      </c>
      <c r="H56" s="88"/>
    </row>
    <row r="57" spans="1:8" s="42" customFormat="1" ht="89.25">
      <c r="A57" s="102">
        <v>3</v>
      </c>
      <c r="B57" s="26" t="s">
        <v>5</v>
      </c>
      <c r="C57" s="78" t="s">
        <v>234</v>
      </c>
      <c r="D57" s="97" t="s">
        <v>2</v>
      </c>
      <c r="E57" s="97">
        <v>1</v>
      </c>
      <c r="F57" s="97" t="s">
        <v>0</v>
      </c>
      <c r="G57" s="97">
        <v>1</v>
      </c>
      <c r="H57" s="88"/>
    </row>
    <row r="58" spans="1:8" s="42" customFormat="1" ht="51">
      <c r="A58" s="102">
        <v>4</v>
      </c>
      <c r="B58" s="26" t="s">
        <v>4</v>
      </c>
      <c r="C58" s="78" t="s">
        <v>235</v>
      </c>
      <c r="D58" s="97" t="s">
        <v>2</v>
      </c>
      <c r="E58" s="97">
        <v>2</v>
      </c>
      <c r="F58" s="97" t="s">
        <v>0</v>
      </c>
      <c r="G58" s="97">
        <v>2</v>
      </c>
      <c r="H58" s="88"/>
    </row>
    <row r="59" spans="1:8" s="42" customFormat="1" ht="38.25">
      <c r="A59" s="102">
        <v>5</v>
      </c>
      <c r="B59" s="26" t="s">
        <v>3</v>
      </c>
      <c r="C59" s="26" t="s">
        <v>236</v>
      </c>
      <c r="D59" s="97" t="s">
        <v>2</v>
      </c>
      <c r="E59" s="97">
        <v>1</v>
      </c>
      <c r="F59" s="97" t="s">
        <v>0</v>
      </c>
      <c r="G59" s="97">
        <v>1</v>
      </c>
      <c r="H59" s="88"/>
    </row>
    <row r="60" spans="1:8" ht="20.25">
      <c r="A60" s="182" t="s">
        <v>124</v>
      </c>
      <c r="B60" s="183"/>
      <c r="C60" s="183"/>
      <c r="D60" s="183"/>
      <c r="E60" s="183"/>
      <c r="F60" s="183"/>
      <c r="G60" s="183"/>
      <c r="H60" s="183"/>
    </row>
    <row r="61" spans="1:8" ht="20.25">
      <c r="A61" s="172" t="s">
        <v>35</v>
      </c>
      <c r="B61" s="173"/>
      <c r="C61" s="173"/>
      <c r="D61" s="173"/>
      <c r="E61" s="173"/>
      <c r="F61" s="173"/>
      <c r="G61" s="173"/>
      <c r="H61" s="173"/>
    </row>
    <row r="62" spans="1:8" ht="60">
      <c r="A62" s="93" t="s">
        <v>12</v>
      </c>
      <c r="B62" s="50" t="s">
        <v>11</v>
      </c>
      <c r="C62" s="50" t="s">
        <v>10</v>
      </c>
      <c r="D62" s="50" t="s">
        <v>9</v>
      </c>
      <c r="E62" s="50" t="s">
        <v>8</v>
      </c>
      <c r="F62" s="50" t="s">
        <v>7</v>
      </c>
      <c r="G62" s="50" t="s">
        <v>6</v>
      </c>
      <c r="H62" s="50" t="s">
        <v>24</v>
      </c>
    </row>
    <row r="63" spans="1:8" s="42" customFormat="1" ht="395.25">
      <c r="A63" s="97">
        <v>1</v>
      </c>
      <c r="B63" s="26" t="s">
        <v>237</v>
      </c>
      <c r="C63" s="108" t="s">
        <v>125</v>
      </c>
      <c r="D63" s="97" t="s">
        <v>37</v>
      </c>
      <c r="E63" s="97">
        <v>1</v>
      </c>
      <c r="F63" s="97" t="s">
        <v>0</v>
      </c>
      <c r="G63" s="97">
        <v>5</v>
      </c>
      <c r="H63" s="107" t="s">
        <v>126</v>
      </c>
    </row>
    <row r="64" spans="1:8" s="42" customFormat="1" ht="395.25">
      <c r="A64" s="102">
        <v>2</v>
      </c>
      <c r="B64" s="26" t="s">
        <v>226</v>
      </c>
      <c r="C64" s="24" t="s">
        <v>123</v>
      </c>
      <c r="D64" s="97" t="s">
        <v>37</v>
      </c>
      <c r="E64" s="97">
        <v>1</v>
      </c>
      <c r="F64" s="97" t="s">
        <v>0</v>
      </c>
      <c r="G64" s="97">
        <v>5</v>
      </c>
      <c r="H64" s="88"/>
    </row>
    <row r="65" spans="1:8" ht="20.25">
      <c r="A65" s="182" t="s">
        <v>129</v>
      </c>
      <c r="B65" s="182"/>
      <c r="C65" s="182"/>
      <c r="D65" s="182"/>
      <c r="E65" s="182"/>
      <c r="F65" s="182"/>
      <c r="G65" s="182"/>
      <c r="H65" s="182"/>
    </row>
    <row r="66" spans="1:8" ht="20.25">
      <c r="A66" s="172" t="s">
        <v>38</v>
      </c>
      <c r="B66" s="172"/>
      <c r="C66" s="172"/>
      <c r="D66" s="172"/>
      <c r="E66" s="172"/>
      <c r="F66" s="172"/>
      <c r="G66" s="172"/>
      <c r="H66" s="172"/>
    </row>
    <row r="67" spans="1:8" ht="60">
      <c r="A67" s="93" t="s">
        <v>12</v>
      </c>
      <c r="B67" s="50" t="s">
        <v>11</v>
      </c>
      <c r="C67" s="50" t="s">
        <v>10</v>
      </c>
      <c r="D67" s="50" t="s">
        <v>9</v>
      </c>
      <c r="E67" s="50" t="s">
        <v>8</v>
      </c>
      <c r="F67" s="50" t="s">
        <v>7</v>
      </c>
      <c r="G67" s="50" t="s">
        <v>6</v>
      </c>
      <c r="H67" s="50" t="s">
        <v>24</v>
      </c>
    </row>
    <row r="68" spans="1:8" ht="409.5">
      <c r="A68" s="97">
        <v>1</v>
      </c>
      <c r="B68" s="26" t="s">
        <v>127</v>
      </c>
      <c r="C68" s="26" t="s">
        <v>128</v>
      </c>
      <c r="D68" s="97" t="s">
        <v>37</v>
      </c>
      <c r="E68" s="97">
        <v>1</v>
      </c>
      <c r="F68" s="97" t="s">
        <v>0</v>
      </c>
      <c r="G68" s="97">
        <v>5</v>
      </c>
      <c r="H68" s="88"/>
    </row>
  </sheetData>
  <mergeCells count="27">
    <mergeCell ref="A16:H16"/>
    <mergeCell ref="A28:H28"/>
    <mergeCell ref="A26:H26"/>
    <mergeCell ref="A42:H42"/>
    <mergeCell ref="A54:H54"/>
    <mergeCell ref="A35:H35"/>
    <mergeCell ref="A65:H65"/>
    <mergeCell ref="A66:H66"/>
    <mergeCell ref="A32:H32"/>
    <mergeCell ref="A60:H60"/>
    <mergeCell ref="A61:H61"/>
    <mergeCell ref="A6:H6"/>
    <mergeCell ref="A36:H36"/>
    <mergeCell ref="A1:H1"/>
    <mergeCell ref="A2:H2"/>
    <mergeCell ref="A3:H3"/>
    <mergeCell ref="A4:H4"/>
    <mergeCell ref="A5:H5"/>
    <mergeCell ref="A12:H12"/>
    <mergeCell ref="A13:H13"/>
    <mergeCell ref="A14:H14"/>
    <mergeCell ref="A7:H7"/>
    <mergeCell ref="A8:H8"/>
    <mergeCell ref="A9:H9"/>
    <mergeCell ref="A10:H10"/>
    <mergeCell ref="A11:B11"/>
    <mergeCell ref="C11:H11"/>
  </mergeCells>
  <pageMargins left="0.7" right="0.7" top="0.75" bottom="0.75" header="0" footer="0"/>
  <pageSetup paperSize="9" scale="72"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8"/>
  <sheetViews>
    <sheetView tabSelected="1" zoomScale="85" zoomScaleNormal="85" workbookViewId="0">
      <selection activeCell="J6" sqref="J6"/>
    </sheetView>
  </sheetViews>
  <sheetFormatPr defaultColWidth="14.42578125" defaultRowHeight="15" customHeight="1"/>
  <cols>
    <col min="1" max="1" width="5.140625" style="17" customWidth="1"/>
    <col min="2" max="2" width="52" style="17" customWidth="1"/>
    <col min="3" max="3" width="27.42578125" style="17" customWidth="1"/>
    <col min="4" max="4" width="22" style="17" customWidth="1"/>
    <col min="5" max="5" width="15.5703125" style="17" customWidth="1"/>
    <col min="6" max="6" width="19.7109375" style="17" bestFit="1" customWidth="1"/>
    <col min="7" max="7" width="14.42578125" style="17" customWidth="1"/>
    <col min="8" max="10" width="8.7109375" style="17" customWidth="1"/>
    <col min="11" max="16384" width="14.42578125" style="17"/>
  </cols>
  <sheetData>
    <row r="1" spans="1:7">
      <c r="A1" s="167"/>
      <c r="B1" s="168"/>
      <c r="C1" s="168"/>
      <c r="D1" s="168"/>
      <c r="E1" s="168"/>
      <c r="F1" s="168"/>
      <c r="G1" s="168"/>
    </row>
    <row r="2" spans="1:7" ht="72" customHeight="1">
      <c r="A2" s="115" t="s">
        <v>159</v>
      </c>
      <c r="B2" s="116"/>
      <c r="C2" s="116"/>
      <c r="D2" s="116"/>
      <c r="E2" s="116"/>
      <c r="F2" s="116"/>
      <c r="G2" s="116"/>
    </row>
    <row r="3" spans="1:7" ht="22.7" customHeight="1">
      <c r="A3" s="162" t="s">
        <v>43</v>
      </c>
      <c r="B3" s="116"/>
      <c r="C3" s="116"/>
      <c r="D3" s="116"/>
      <c r="E3" s="116"/>
      <c r="F3" s="116"/>
      <c r="G3" s="116"/>
    </row>
    <row r="4" spans="1:7" ht="30">
      <c r="A4" s="9" t="s">
        <v>12</v>
      </c>
      <c r="B4" s="9" t="s">
        <v>11</v>
      </c>
      <c r="C4" s="11" t="s">
        <v>10</v>
      </c>
      <c r="D4" s="9" t="s">
        <v>9</v>
      </c>
      <c r="E4" s="9" t="s">
        <v>8</v>
      </c>
      <c r="F4" s="9" t="s">
        <v>7</v>
      </c>
      <c r="G4" s="9" t="s">
        <v>44</v>
      </c>
    </row>
    <row r="5" spans="1:7" ht="38.25">
      <c r="A5" s="12">
        <v>1</v>
      </c>
      <c r="B5" s="26" t="s">
        <v>101</v>
      </c>
      <c r="C5" s="24" t="s">
        <v>102</v>
      </c>
      <c r="D5" s="3" t="s">
        <v>2</v>
      </c>
      <c r="E5" s="6">
        <v>1</v>
      </c>
      <c r="F5" s="6" t="s">
        <v>0</v>
      </c>
      <c r="G5" s="14"/>
    </row>
    <row r="6" spans="1:7" ht="153">
      <c r="A6" s="12">
        <v>2</v>
      </c>
      <c r="B6" s="30" t="s">
        <v>103</v>
      </c>
      <c r="C6" s="24" t="s">
        <v>252</v>
      </c>
      <c r="D6" s="3" t="s">
        <v>2</v>
      </c>
      <c r="E6" s="3">
        <v>1</v>
      </c>
      <c r="F6" s="3" t="s">
        <v>0</v>
      </c>
      <c r="G6" s="14"/>
    </row>
    <row r="7" spans="1:7" ht="165.75">
      <c r="A7" s="12">
        <v>3</v>
      </c>
      <c r="B7" s="30" t="s">
        <v>104</v>
      </c>
      <c r="C7" s="24" t="s">
        <v>251</v>
      </c>
      <c r="D7" s="3" t="s">
        <v>2</v>
      </c>
      <c r="E7" s="3">
        <v>1</v>
      </c>
      <c r="F7" s="3" t="s">
        <v>0</v>
      </c>
      <c r="G7" s="14"/>
    </row>
    <row r="8" spans="1:7" ht="25.5">
      <c r="A8" s="12">
        <v>4</v>
      </c>
      <c r="B8" s="39" t="s">
        <v>105</v>
      </c>
      <c r="C8" s="24" t="s">
        <v>106</v>
      </c>
      <c r="D8" s="40" t="s">
        <v>2</v>
      </c>
      <c r="E8" s="40">
        <v>3</v>
      </c>
      <c r="F8" s="40" t="s">
        <v>0</v>
      </c>
      <c r="G8" s="38"/>
    </row>
  </sheetData>
  <mergeCells count="3">
    <mergeCell ref="A3:G3"/>
    <mergeCell ref="A1:G1"/>
    <mergeCell ref="A2:G2"/>
  </mergeCells>
  <pageMargins left="0.7" right="0.7" top="0.75" bottom="0.75" header="0" footer="0"/>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Tella</cp:lastModifiedBy>
  <cp:lastPrinted>2023-03-31T07:06:55Z</cp:lastPrinted>
  <dcterms:created xsi:type="dcterms:W3CDTF">2023-01-11T12:24:27Z</dcterms:created>
  <dcterms:modified xsi:type="dcterms:W3CDTF">2023-04-03T15:16:48Z</dcterms:modified>
</cp:coreProperties>
</file>